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E:\1 1 1 1 1 1 1 1 1 1 1 1 1 1 1 1 1 1 1 1 1 1 1 1 1 1 1 1 1 1 1 1 1 1              1 Program Excel for Analysis\Measurement Program\4 สถิติสำหรับการวัดผลและประเมินผล\"/>
    </mc:Choice>
  </mc:AlternateContent>
  <bookViews>
    <workbookView xWindow="-110" yWindow="-110" windowWidth="19420" windowHeight="10420" activeTab="3"/>
  </bookViews>
  <sheets>
    <sheet name="คำชี้แจง" sheetId="6" r:id="rId1"/>
    <sheet name="Data" sheetId="11" r:id="rId2"/>
    <sheet name="Analysis" sheetId="8" state="veryHidden" r:id="rId3"/>
    <sheet name="Result 5 grade" sheetId="9" r:id="rId4"/>
    <sheet name="Result 8 grade" sheetId="13" r:id="rId5"/>
  </sheets>
  <calcPr calcId="152511"/>
</workbook>
</file>

<file path=xl/calcChain.xml><?xml version="1.0" encoding="utf-8"?>
<calcChain xmlns="http://schemas.openxmlformats.org/spreadsheetml/2006/main">
  <c r="F19" i="13" l="1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D508" i="13"/>
  <c r="C508" i="13"/>
  <c r="E508" i="13" s="1"/>
  <c r="B508" i="13"/>
  <c r="A508" i="13"/>
  <c r="E507" i="13"/>
  <c r="D507" i="13"/>
  <c r="C507" i="13"/>
  <c r="B507" i="13"/>
  <c r="A507" i="13"/>
  <c r="D506" i="13"/>
  <c r="C506" i="13"/>
  <c r="E506" i="13" s="1"/>
  <c r="B506" i="13"/>
  <c r="A506" i="13"/>
  <c r="E505" i="13"/>
  <c r="D505" i="13"/>
  <c r="C505" i="13"/>
  <c r="B505" i="13"/>
  <c r="A505" i="13"/>
  <c r="D504" i="13"/>
  <c r="C504" i="13"/>
  <c r="E504" i="13" s="1"/>
  <c r="B504" i="13"/>
  <c r="A504" i="13"/>
  <c r="E503" i="13"/>
  <c r="D503" i="13"/>
  <c r="C503" i="13"/>
  <c r="B503" i="13"/>
  <c r="A503" i="13"/>
  <c r="D502" i="13"/>
  <c r="C502" i="13"/>
  <c r="E502" i="13" s="1"/>
  <c r="B502" i="13"/>
  <c r="A502" i="13"/>
  <c r="E501" i="13"/>
  <c r="D501" i="13"/>
  <c r="C501" i="13"/>
  <c r="B501" i="13"/>
  <c r="A501" i="13"/>
  <c r="D500" i="13"/>
  <c r="C500" i="13"/>
  <c r="E500" i="13" s="1"/>
  <c r="B500" i="13"/>
  <c r="A500" i="13"/>
  <c r="E499" i="13"/>
  <c r="D499" i="13"/>
  <c r="C499" i="13"/>
  <c r="B499" i="13"/>
  <c r="A499" i="13"/>
  <c r="D498" i="13"/>
  <c r="C498" i="13"/>
  <c r="E498" i="13" s="1"/>
  <c r="B498" i="13"/>
  <c r="A498" i="13"/>
  <c r="E497" i="13"/>
  <c r="D497" i="13"/>
  <c r="C497" i="13"/>
  <c r="B497" i="13"/>
  <c r="A497" i="13"/>
  <c r="D496" i="13"/>
  <c r="C496" i="13"/>
  <c r="E496" i="13" s="1"/>
  <c r="B496" i="13"/>
  <c r="A496" i="13"/>
  <c r="E495" i="13"/>
  <c r="D495" i="13"/>
  <c r="C495" i="13"/>
  <c r="B495" i="13"/>
  <c r="A495" i="13"/>
  <c r="D494" i="13"/>
  <c r="C494" i="13"/>
  <c r="E494" i="13" s="1"/>
  <c r="B494" i="13"/>
  <c r="A494" i="13"/>
  <c r="E493" i="13"/>
  <c r="D493" i="13"/>
  <c r="C493" i="13"/>
  <c r="B493" i="13"/>
  <c r="A493" i="13"/>
  <c r="D492" i="13"/>
  <c r="C492" i="13"/>
  <c r="E492" i="13" s="1"/>
  <c r="B492" i="13"/>
  <c r="A492" i="13"/>
  <c r="E491" i="13"/>
  <c r="D491" i="13"/>
  <c r="C491" i="13"/>
  <c r="B491" i="13"/>
  <c r="A491" i="13"/>
  <c r="D490" i="13"/>
  <c r="C490" i="13"/>
  <c r="E490" i="13" s="1"/>
  <c r="B490" i="13"/>
  <c r="A490" i="13"/>
  <c r="E489" i="13"/>
  <c r="D489" i="13"/>
  <c r="C489" i="13"/>
  <c r="B489" i="13"/>
  <c r="A489" i="13"/>
  <c r="D488" i="13"/>
  <c r="C488" i="13"/>
  <c r="E488" i="13" s="1"/>
  <c r="B488" i="13"/>
  <c r="A488" i="13"/>
  <c r="E487" i="13"/>
  <c r="D487" i="13"/>
  <c r="C487" i="13"/>
  <c r="B487" i="13"/>
  <c r="A487" i="13"/>
  <c r="D486" i="13"/>
  <c r="C486" i="13"/>
  <c r="E486" i="13" s="1"/>
  <c r="B486" i="13"/>
  <c r="A486" i="13"/>
  <c r="E485" i="13"/>
  <c r="D485" i="13"/>
  <c r="C485" i="13"/>
  <c r="B485" i="13"/>
  <c r="A485" i="13"/>
  <c r="D484" i="13"/>
  <c r="C484" i="13"/>
  <c r="E484" i="13" s="1"/>
  <c r="B484" i="13"/>
  <c r="A484" i="13"/>
  <c r="E483" i="13"/>
  <c r="D483" i="13"/>
  <c r="C483" i="13"/>
  <c r="B483" i="13"/>
  <c r="A483" i="13"/>
  <c r="D482" i="13"/>
  <c r="C482" i="13"/>
  <c r="E482" i="13" s="1"/>
  <c r="B482" i="13"/>
  <c r="A482" i="13"/>
  <c r="E481" i="13"/>
  <c r="D481" i="13"/>
  <c r="C481" i="13"/>
  <c r="B481" i="13"/>
  <c r="A481" i="13"/>
  <c r="D480" i="13"/>
  <c r="C480" i="13"/>
  <c r="E480" i="13" s="1"/>
  <c r="B480" i="13"/>
  <c r="A480" i="13"/>
  <c r="E479" i="13"/>
  <c r="D479" i="13"/>
  <c r="C479" i="13"/>
  <c r="B479" i="13"/>
  <c r="A479" i="13"/>
  <c r="D478" i="13"/>
  <c r="C478" i="13"/>
  <c r="E478" i="13" s="1"/>
  <c r="B478" i="13"/>
  <c r="A478" i="13"/>
  <c r="E477" i="13"/>
  <c r="D477" i="13"/>
  <c r="C477" i="13"/>
  <c r="B477" i="13"/>
  <c r="A477" i="13"/>
  <c r="D476" i="13"/>
  <c r="C476" i="13"/>
  <c r="E476" i="13" s="1"/>
  <c r="B476" i="13"/>
  <c r="A476" i="13"/>
  <c r="E475" i="13"/>
  <c r="D475" i="13"/>
  <c r="C475" i="13"/>
  <c r="B475" i="13"/>
  <c r="A475" i="13"/>
  <c r="D474" i="13"/>
  <c r="C474" i="13"/>
  <c r="E474" i="13" s="1"/>
  <c r="B474" i="13"/>
  <c r="A474" i="13"/>
  <c r="E473" i="13"/>
  <c r="D473" i="13"/>
  <c r="C473" i="13"/>
  <c r="B473" i="13"/>
  <c r="A473" i="13"/>
  <c r="D472" i="13"/>
  <c r="C472" i="13"/>
  <c r="E472" i="13" s="1"/>
  <c r="B472" i="13"/>
  <c r="A472" i="13"/>
  <c r="E471" i="13"/>
  <c r="D471" i="13"/>
  <c r="C471" i="13"/>
  <c r="B471" i="13"/>
  <c r="A471" i="13"/>
  <c r="D470" i="13"/>
  <c r="C470" i="13"/>
  <c r="E470" i="13" s="1"/>
  <c r="B470" i="13"/>
  <c r="A470" i="13"/>
  <c r="E469" i="13"/>
  <c r="D469" i="13"/>
  <c r="C469" i="13"/>
  <c r="B469" i="13"/>
  <c r="A469" i="13"/>
  <c r="D468" i="13"/>
  <c r="C468" i="13"/>
  <c r="E468" i="13" s="1"/>
  <c r="B468" i="13"/>
  <c r="A468" i="13"/>
  <c r="E467" i="13"/>
  <c r="D467" i="13"/>
  <c r="C467" i="13"/>
  <c r="B467" i="13"/>
  <c r="A467" i="13"/>
  <c r="D466" i="13"/>
  <c r="C466" i="13"/>
  <c r="E466" i="13" s="1"/>
  <c r="B466" i="13"/>
  <c r="A466" i="13"/>
  <c r="E465" i="13"/>
  <c r="D465" i="13"/>
  <c r="C465" i="13"/>
  <c r="B465" i="13"/>
  <c r="A465" i="13"/>
  <c r="D464" i="13"/>
  <c r="C464" i="13"/>
  <c r="E464" i="13" s="1"/>
  <c r="B464" i="13"/>
  <c r="A464" i="13"/>
  <c r="E463" i="13"/>
  <c r="D463" i="13"/>
  <c r="C463" i="13"/>
  <c r="B463" i="13"/>
  <c r="A463" i="13"/>
  <c r="D462" i="13"/>
  <c r="C462" i="13"/>
  <c r="E462" i="13" s="1"/>
  <c r="B462" i="13"/>
  <c r="A462" i="13"/>
  <c r="E461" i="13"/>
  <c r="D461" i="13"/>
  <c r="C461" i="13"/>
  <c r="B461" i="13"/>
  <c r="A461" i="13"/>
  <c r="D460" i="13"/>
  <c r="C460" i="13"/>
  <c r="E460" i="13" s="1"/>
  <c r="B460" i="13"/>
  <c r="A460" i="13"/>
  <c r="E459" i="13"/>
  <c r="D459" i="13"/>
  <c r="C459" i="13"/>
  <c r="B459" i="13"/>
  <c r="A459" i="13"/>
  <c r="D458" i="13"/>
  <c r="C458" i="13"/>
  <c r="E458" i="13" s="1"/>
  <c r="B458" i="13"/>
  <c r="A458" i="13"/>
  <c r="E457" i="13"/>
  <c r="D457" i="13"/>
  <c r="C457" i="13"/>
  <c r="B457" i="13"/>
  <c r="A457" i="13"/>
  <c r="D456" i="13"/>
  <c r="C456" i="13"/>
  <c r="E456" i="13" s="1"/>
  <c r="B456" i="13"/>
  <c r="A456" i="13"/>
  <c r="E455" i="13"/>
  <c r="D455" i="13"/>
  <c r="C455" i="13"/>
  <c r="B455" i="13"/>
  <c r="A455" i="13"/>
  <c r="D454" i="13"/>
  <c r="C454" i="13"/>
  <c r="E454" i="13" s="1"/>
  <c r="B454" i="13"/>
  <c r="A454" i="13"/>
  <c r="E453" i="13"/>
  <c r="D453" i="13"/>
  <c r="C453" i="13"/>
  <c r="B453" i="13"/>
  <c r="A453" i="13"/>
  <c r="D452" i="13"/>
  <c r="C452" i="13"/>
  <c r="E452" i="13" s="1"/>
  <c r="B452" i="13"/>
  <c r="A452" i="13"/>
  <c r="E451" i="13"/>
  <c r="D451" i="13"/>
  <c r="C451" i="13"/>
  <c r="B451" i="13"/>
  <c r="A451" i="13"/>
  <c r="D450" i="13"/>
  <c r="C450" i="13"/>
  <c r="E450" i="13" s="1"/>
  <c r="B450" i="13"/>
  <c r="A450" i="13"/>
  <c r="E449" i="13"/>
  <c r="D449" i="13"/>
  <c r="C449" i="13"/>
  <c r="B449" i="13"/>
  <c r="A449" i="13"/>
  <c r="D448" i="13"/>
  <c r="C448" i="13"/>
  <c r="E448" i="13" s="1"/>
  <c r="B448" i="13"/>
  <c r="A448" i="13"/>
  <c r="E447" i="13"/>
  <c r="D447" i="13"/>
  <c r="C447" i="13"/>
  <c r="B447" i="13"/>
  <c r="A447" i="13"/>
  <c r="D446" i="13"/>
  <c r="C446" i="13"/>
  <c r="E446" i="13" s="1"/>
  <c r="B446" i="13"/>
  <c r="A446" i="13"/>
  <c r="E445" i="13"/>
  <c r="D445" i="13"/>
  <c r="C445" i="13"/>
  <c r="B445" i="13"/>
  <c r="A445" i="13"/>
  <c r="D444" i="13"/>
  <c r="C444" i="13"/>
  <c r="E444" i="13" s="1"/>
  <c r="B444" i="13"/>
  <c r="A444" i="13"/>
  <c r="E443" i="13"/>
  <c r="D443" i="13"/>
  <c r="C443" i="13"/>
  <c r="B443" i="13"/>
  <c r="A443" i="13"/>
  <c r="D442" i="13"/>
  <c r="C442" i="13"/>
  <c r="E442" i="13" s="1"/>
  <c r="B442" i="13"/>
  <c r="A442" i="13"/>
  <c r="E441" i="13"/>
  <c r="D441" i="13"/>
  <c r="C441" i="13"/>
  <c r="B441" i="13"/>
  <c r="A441" i="13"/>
  <c r="D440" i="13"/>
  <c r="C440" i="13"/>
  <c r="E440" i="13" s="1"/>
  <c r="B440" i="13"/>
  <c r="A440" i="13"/>
  <c r="E439" i="13"/>
  <c r="D439" i="13"/>
  <c r="C439" i="13"/>
  <c r="B439" i="13"/>
  <c r="A439" i="13"/>
  <c r="D438" i="13"/>
  <c r="C438" i="13"/>
  <c r="E438" i="13" s="1"/>
  <c r="B438" i="13"/>
  <c r="A438" i="13"/>
  <c r="E437" i="13"/>
  <c r="D437" i="13"/>
  <c r="C437" i="13"/>
  <c r="B437" i="13"/>
  <c r="A437" i="13"/>
  <c r="D436" i="13"/>
  <c r="C436" i="13"/>
  <c r="E436" i="13" s="1"/>
  <c r="B436" i="13"/>
  <c r="A436" i="13"/>
  <c r="E435" i="13"/>
  <c r="D435" i="13"/>
  <c r="C435" i="13"/>
  <c r="B435" i="13"/>
  <c r="A435" i="13"/>
  <c r="D434" i="13"/>
  <c r="C434" i="13"/>
  <c r="E434" i="13" s="1"/>
  <c r="B434" i="13"/>
  <c r="A434" i="13"/>
  <c r="E433" i="13"/>
  <c r="D433" i="13"/>
  <c r="C433" i="13"/>
  <c r="B433" i="13"/>
  <c r="A433" i="13"/>
  <c r="D432" i="13"/>
  <c r="C432" i="13"/>
  <c r="E432" i="13" s="1"/>
  <c r="B432" i="13"/>
  <c r="A432" i="13"/>
  <c r="E431" i="13"/>
  <c r="D431" i="13"/>
  <c r="C431" i="13"/>
  <c r="B431" i="13"/>
  <c r="A431" i="13"/>
  <c r="D430" i="13"/>
  <c r="C430" i="13"/>
  <c r="E430" i="13" s="1"/>
  <c r="B430" i="13"/>
  <c r="A430" i="13"/>
  <c r="E429" i="13"/>
  <c r="D429" i="13"/>
  <c r="C429" i="13"/>
  <c r="B429" i="13"/>
  <c r="A429" i="13"/>
  <c r="D428" i="13"/>
  <c r="C428" i="13"/>
  <c r="E428" i="13" s="1"/>
  <c r="B428" i="13"/>
  <c r="A428" i="13"/>
  <c r="E427" i="13"/>
  <c r="D427" i="13"/>
  <c r="C427" i="13"/>
  <c r="B427" i="13"/>
  <c r="A427" i="13"/>
  <c r="D426" i="13"/>
  <c r="C426" i="13"/>
  <c r="E426" i="13" s="1"/>
  <c r="B426" i="13"/>
  <c r="A426" i="13"/>
  <c r="E425" i="13"/>
  <c r="D425" i="13"/>
  <c r="C425" i="13"/>
  <c r="B425" i="13"/>
  <c r="A425" i="13"/>
  <c r="D424" i="13"/>
  <c r="C424" i="13"/>
  <c r="E424" i="13" s="1"/>
  <c r="B424" i="13"/>
  <c r="A424" i="13"/>
  <c r="E423" i="13"/>
  <c r="D423" i="13"/>
  <c r="C423" i="13"/>
  <c r="B423" i="13"/>
  <c r="A423" i="13"/>
  <c r="D422" i="13"/>
  <c r="C422" i="13"/>
  <c r="E422" i="13" s="1"/>
  <c r="B422" i="13"/>
  <c r="A422" i="13"/>
  <c r="E421" i="13"/>
  <c r="D421" i="13"/>
  <c r="C421" i="13"/>
  <c r="B421" i="13"/>
  <c r="A421" i="13"/>
  <c r="D420" i="13"/>
  <c r="C420" i="13"/>
  <c r="E420" i="13" s="1"/>
  <c r="B420" i="13"/>
  <c r="A420" i="13"/>
  <c r="E419" i="13"/>
  <c r="D419" i="13"/>
  <c r="C419" i="13"/>
  <c r="B419" i="13"/>
  <c r="A419" i="13"/>
  <c r="D418" i="13"/>
  <c r="C418" i="13"/>
  <c r="E418" i="13" s="1"/>
  <c r="B418" i="13"/>
  <c r="A418" i="13"/>
  <c r="E417" i="13"/>
  <c r="D417" i="13"/>
  <c r="C417" i="13"/>
  <c r="B417" i="13"/>
  <c r="A417" i="13"/>
  <c r="D416" i="13"/>
  <c r="C416" i="13"/>
  <c r="E416" i="13" s="1"/>
  <c r="B416" i="13"/>
  <c r="A416" i="13"/>
  <c r="E415" i="13"/>
  <c r="D415" i="13"/>
  <c r="C415" i="13"/>
  <c r="B415" i="13"/>
  <c r="A415" i="13"/>
  <c r="D414" i="13"/>
  <c r="C414" i="13"/>
  <c r="E414" i="13" s="1"/>
  <c r="B414" i="13"/>
  <c r="A414" i="13"/>
  <c r="E413" i="13"/>
  <c r="D413" i="13"/>
  <c r="C413" i="13"/>
  <c r="B413" i="13"/>
  <c r="A413" i="13"/>
  <c r="D412" i="13"/>
  <c r="C412" i="13"/>
  <c r="E412" i="13" s="1"/>
  <c r="B412" i="13"/>
  <c r="A412" i="13"/>
  <c r="E411" i="13"/>
  <c r="D411" i="13"/>
  <c r="C411" i="13"/>
  <c r="B411" i="13"/>
  <c r="A411" i="13"/>
  <c r="D410" i="13"/>
  <c r="C410" i="13"/>
  <c r="E410" i="13" s="1"/>
  <c r="B410" i="13"/>
  <c r="A410" i="13"/>
  <c r="E409" i="13"/>
  <c r="D409" i="13"/>
  <c r="C409" i="13"/>
  <c r="B409" i="13"/>
  <c r="A409" i="13"/>
  <c r="D408" i="13"/>
  <c r="C408" i="13"/>
  <c r="E408" i="13" s="1"/>
  <c r="B408" i="13"/>
  <c r="A408" i="13"/>
  <c r="E407" i="13"/>
  <c r="D407" i="13"/>
  <c r="C407" i="13"/>
  <c r="B407" i="13"/>
  <c r="A407" i="13"/>
  <c r="D406" i="13"/>
  <c r="C406" i="13"/>
  <c r="E406" i="13" s="1"/>
  <c r="B406" i="13"/>
  <c r="A406" i="13"/>
  <c r="E405" i="13"/>
  <c r="D405" i="13"/>
  <c r="C405" i="13"/>
  <c r="B405" i="13"/>
  <c r="A405" i="13"/>
  <c r="D404" i="13"/>
  <c r="C404" i="13"/>
  <c r="E404" i="13" s="1"/>
  <c r="B404" i="13"/>
  <c r="A404" i="13"/>
  <c r="E403" i="13"/>
  <c r="D403" i="13"/>
  <c r="C403" i="13"/>
  <c r="B403" i="13"/>
  <c r="A403" i="13"/>
  <c r="D402" i="13"/>
  <c r="C402" i="13"/>
  <c r="E402" i="13" s="1"/>
  <c r="B402" i="13"/>
  <c r="A402" i="13"/>
  <c r="E401" i="13"/>
  <c r="D401" i="13"/>
  <c r="C401" i="13"/>
  <c r="B401" i="13"/>
  <c r="A401" i="13"/>
  <c r="D400" i="13"/>
  <c r="C400" i="13"/>
  <c r="E400" i="13" s="1"/>
  <c r="B400" i="13"/>
  <c r="A400" i="13"/>
  <c r="E399" i="13"/>
  <c r="D399" i="13"/>
  <c r="C399" i="13"/>
  <c r="B399" i="13"/>
  <c r="A399" i="13"/>
  <c r="D398" i="13"/>
  <c r="C398" i="13"/>
  <c r="E398" i="13" s="1"/>
  <c r="B398" i="13"/>
  <c r="A398" i="13"/>
  <c r="E397" i="13"/>
  <c r="D397" i="13"/>
  <c r="C397" i="13"/>
  <c r="B397" i="13"/>
  <c r="A397" i="13"/>
  <c r="D396" i="13"/>
  <c r="C396" i="13"/>
  <c r="E396" i="13" s="1"/>
  <c r="B396" i="13"/>
  <c r="A396" i="13"/>
  <c r="E395" i="13"/>
  <c r="D395" i="13"/>
  <c r="C395" i="13"/>
  <c r="B395" i="13"/>
  <c r="A395" i="13"/>
  <c r="D394" i="13"/>
  <c r="C394" i="13"/>
  <c r="E394" i="13" s="1"/>
  <c r="B394" i="13"/>
  <c r="A394" i="13"/>
  <c r="E393" i="13"/>
  <c r="D393" i="13"/>
  <c r="C393" i="13"/>
  <c r="B393" i="13"/>
  <c r="A393" i="13"/>
  <c r="D392" i="13"/>
  <c r="C392" i="13"/>
  <c r="E392" i="13" s="1"/>
  <c r="B392" i="13"/>
  <c r="A392" i="13"/>
  <c r="E391" i="13"/>
  <c r="D391" i="13"/>
  <c r="C391" i="13"/>
  <c r="B391" i="13"/>
  <c r="A391" i="13"/>
  <c r="D390" i="13"/>
  <c r="C390" i="13"/>
  <c r="E390" i="13" s="1"/>
  <c r="B390" i="13"/>
  <c r="A390" i="13"/>
  <c r="E389" i="13"/>
  <c r="D389" i="13"/>
  <c r="C389" i="13"/>
  <c r="B389" i="13"/>
  <c r="A389" i="13"/>
  <c r="D388" i="13"/>
  <c r="C388" i="13"/>
  <c r="E388" i="13" s="1"/>
  <c r="B388" i="13"/>
  <c r="A388" i="13"/>
  <c r="E387" i="13"/>
  <c r="D387" i="13"/>
  <c r="C387" i="13"/>
  <c r="B387" i="13"/>
  <c r="A387" i="13"/>
  <c r="D386" i="13"/>
  <c r="C386" i="13"/>
  <c r="E386" i="13" s="1"/>
  <c r="B386" i="13"/>
  <c r="A386" i="13"/>
  <c r="E385" i="13"/>
  <c r="D385" i="13"/>
  <c r="C385" i="13"/>
  <c r="B385" i="13"/>
  <c r="A385" i="13"/>
  <c r="D384" i="13"/>
  <c r="C384" i="13"/>
  <c r="E384" i="13" s="1"/>
  <c r="B384" i="13"/>
  <c r="A384" i="13"/>
  <c r="E383" i="13"/>
  <c r="D383" i="13"/>
  <c r="C383" i="13"/>
  <c r="B383" i="13"/>
  <c r="A383" i="13"/>
  <c r="D382" i="13"/>
  <c r="C382" i="13"/>
  <c r="E382" i="13" s="1"/>
  <c r="B382" i="13"/>
  <c r="A382" i="13"/>
  <c r="E381" i="13"/>
  <c r="D381" i="13"/>
  <c r="C381" i="13"/>
  <c r="B381" i="13"/>
  <c r="A381" i="13"/>
  <c r="D380" i="13"/>
  <c r="C380" i="13"/>
  <c r="E380" i="13" s="1"/>
  <c r="B380" i="13"/>
  <c r="A380" i="13"/>
  <c r="E379" i="13"/>
  <c r="D379" i="13"/>
  <c r="C379" i="13"/>
  <c r="B379" i="13"/>
  <c r="A379" i="13"/>
  <c r="D378" i="13"/>
  <c r="C378" i="13"/>
  <c r="E378" i="13" s="1"/>
  <c r="B378" i="13"/>
  <c r="A378" i="13"/>
  <c r="E377" i="13"/>
  <c r="D377" i="13"/>
  <c r="C377" i="13"/>
  <c r="B377" i="13"/>
  <c r="A377" i="13"/>
  <c r="D376" i="13"/>
  <c r="C376" i="13"/>
  <c r="E376" i="13" s="1"/>
  <c r="B376" i="13"/>
  <c r="A376" i="13"/>
  <c r="E375" i="13"/>
  <c r="D375" i="13"/>
  <c r="C375" i="13"/>
  <c r="B375" i="13"/>
  <c r="A375" i="13"/>
  <c r="D374" i="13"/>
  <c r="C374" i="13"/>
  <c r="E374" i="13" s="1"/>
  <c r="B374" i="13"/>
  <c r="A374" i="13"/>
  <c r="E373" i="13"/>
  <c r="D373" i="13"/>
  <c r="C373" i="13"/>
  <c r="B373" i="13"/>
  <c r="A373" i="13"/>
  <c r="D372" i="13"/>
  <c r="C372" i="13"/>
  <c r="E372" i="13" s="1"/>
  <c r="B372" i="13"/>
  <c r="A372" i="13"/>
  <c r="E371" i="13"/>
  <c r="D371" i="13"/>
  <c r="C371" i="13"/>
  <c r="B371" i="13"/>
  <c r="A371" i="13"/>
  <c r="D370" i="13"/>
  <c r="C370" i="13"/>
  <c r="E370" i="13" s="1"/>
  <c r="B370" i="13"/>
  <c r="A370" i="13"/>
  <c r="E369" i="13"/>
  <c r="D369" i="13"/>
  <c r="C369" i="13"/>
  <c r="B369" i="13"/>
  <c r="A369" i="13"/>
  <c r="D368" i="13"/>
  <c r="C368" i="13"/>
  <c r="E368" i="13" s="1"/>
  <c r="B368" i="13"/>
  <c r="A368" i="13"/>
  <c r="E367" i="13"/>
  <c r="D367" i="13"/>
  <c r="C367" i="13"/>
  <c r="B367" i="13"/>
  <c r="A367" i="13"/>
  <c r="D366" i="13"/>
  <c r="C366" i="13"/>
  <c r="E366" i="13" s="1"/>
  <c r="B366" i="13"/>
  <c r="A366" i="13"/>
  <c r="E365" i="13"/>
  <c r="D365" i="13"/>
  <c r="C365" i="13"/>
  <c r="B365" i="13"/>
  <c r="A365" i="13"/>
  <c r="D364" i="13"/>
  <c r="C364" i="13"/>
  <c r="E364" i="13" s="1"/>
  <c r="B364" i="13"/>
  <c r="A364" i="13"/>
  <c r="E363" i="13"/>
  <c r="D363" i="13"/>
  <c r="C363" i="13"/>
  <c r="B363" i="13"/>
  <c r="A363" i="13"/>
  <c r="D362" i="13"/>
  <c r="C362" i="13"/>
  <c r="E362" i="13" s="1"/>
  <c r="B362" i="13"/>
  <c r="A362" i="13"/>
  <c r="E361" i="13"/>
  <c r="D361" i="13"/>
  <c r="C361" i="13"/>
  <c r="B361" i="13"/>
  <c r="A361" i="13"/>
  <c r="D360" i="13"/>
  <c r="C360" i="13"/>
  <c r="E360" i="13" s="1"/>
  <c r="B360" i="13"/>
  <c r="A360" i="13"/>
  <c r="E359" i="13"/>
  <c r="D359" i="13"/>
  <c r="C359" i="13"/>
  <c r="B359" i="13"/>
  <c r="A359" i="13"/>
  <c r="D358" i="13"/>
  <c r="C358" i="13"/>
  <c r="E358" i="13" s="1"/>
  <c r="B358" i="13"/>
  <c r="A358" i="13"/>
  <c r="E357" i="13"/>
  <c r="D357" i="13"/>
  <c r="C357" i="13"/>
  <c r="B357" i="13"/>
  <c r="A357" i="13"/>
  <c r="D356" i="13"/>
  <c r="C356" i="13"/>
  <c r="E356" i="13" s="1"/>
  <c r="B356" i="13"/>
  <c r="A356" i="13"/>
  <c r="E355" i="13"/>
  <c r="D355" i="13"/>
  <c r="C355" i="13"/>
  <c r="B355" i="13"/>
  <c r="A355" i="13"/>
  <c r="D354" i="13"/>
  <c r="C354" i="13"/>
  <c r="E354" i="13" s="1"/>
  <c r="B354" i="13"/>
  <c r="A354" i="13"/>
  <c r="E353" i="13"/>
  <c r="D353" i="13"/>
  <c r="C353" i="13"/>
  <c r="B353" i="13"/>
  <c r="A353" i="13"/>
  <c r="D352" i="13"/>
  <c r="C352" i="13"/>
  <c r="E352" i="13" s="1"/>
  <c r="B352" i="13"/>
  <c r="A352" i="13"/>
  <c r="E351" i="13"/>
  <c r="D351" i="13"/>
  <c r="C351" i="13"/>
  <c r="B351" i="13"/>
  <c r="A351" i="13"/>
  <c r="D350" i="13"/>
  <c r="C350" i="13"/>
  <c r="E350" i="13" s="1"/>
  <c r="B350" i="13"/>
  <c r="A350" i="13"/>
  <c r="E349" i="13"/>
  <c r="D349" i="13"/>
  <c r="C349" i="13"/>
  <c r="B349" i="13"/>
  <c r="A349" i="13"/>
  <c r="D348" i="13"/>
  <c r="C348" i="13"/>
  <c r="E348" i="13" s="1"/>
  <c r="B348" i="13"/>
  <c r="A348" i="13"/>
  <c r="E347" i="13"/>
  <c r="D347" i="13"/>
  <c r="C347" i="13"/>
  <c r="B347" i="13"/>
  <c r="A347" i="13"/>
  <c r="D346" i="13"/>
  <c r="C346" i="13"/>
  <c r="E346" i="13" s="1"/>
  <c r="B346" i="13"/>
  <c r="A346" i="13"/>
  <c r="E345" i="13"/>
  <c r="D345" i="13"/>
  <c r="C345" i="13"/>
  <c r="B345" i="13"/>
  <c r="A345" i="13"/>
  <c r="D344" i="13"/>
  <c r="C344" i="13"/>
  <c r="E344" i="13" s="1"/>
  <c r="B344" i="13"/>
  <c r="A344" i="13"/>
  <c r="E343" i="13"/>
  <c r="D343" i="13"/>
  <c r="C343" i="13"/>
  <c r="B343" i="13"/>
  <c r="A343" i="13"/>
  <c r="D342" i="13"/>
  <c r="C342" i="13"/>
  <c r="E342" i="13" s="1"/>
  <c r="B342" i="13"/>
  <c r="A342" i="13"/>
  <c r="E341" i="13"/>
  <c r="D341" i="13"/>
  <c r="C341" i="13"/>
  <c r="B341" i="13"/>
  <c r="A341" i="13"/>
  <c r="D340" i="13"/>
  <c r="C340" i="13"/>
  <c r="E340" i="13" s="1"/>
  <c r="B340" i="13"/>
  <c r="A340" i="13"/>
  <c r="D339" i="13"/>
  <c r="C339" i="13"/>
  <c r="E339" i="13" s="1"/>
  <c r="B339" i="13"/>
  <c r="A339" i="13"/>
  <c r="E338" i="13"/>
  <c r="D338" i="13"/>
  <c r="C338" i="13"/>
  <c r="B338" i="13"/>
  <c r="A338" i="13"/>
  <c r="D337" i="13"/>
  <c r="C337" i="13"/>
  <c r="E337" i="13" s="1"/>
  <c r="B337" i="13"/>
  <c r="A337" i="13"/>
  <c r="E336" i="13"/>
  <c r="D336" i="13"/>
  <c r="C336" i="13"/>
  <c r="B336" i="13"/>
  <c r="A336" i="13"/>
  <c r="D335" i="13"/>
  <c r="C335" i="13"/>
  <c r="E335" i="13" s="1"/>
  <c r="B335" i="13"/>
  <c r="A335" i="13"/>
  <c r="E334" i="13"/>
  <c r="D334" i="13"/>
  <c r="C334" i="13"/>
  <c r="B334" i="13"/>
  <c r="A334" i="13"/>
  <c r="D333" i="13"/>
  <c r="C333" i="13"/>
  <c r="E333" i="13" s="1"/>
  <c r="B333" i="13"/>
  <c r="A333" i="13"/>
  <c r="E332" i="13"/>
  <c r="D332" i="13"/>
  <c r="C332" i="13"/>
  <c r="B332" i="13"/>
  <c r="A332" i="13"/>
  <c r="D331" i="13"/>
  <c r="C331" i="13"/>
  <c r="E331" i="13" s="1"/>
  <c r="B331" i="13"/>
  <c r="A331" i="13"/>
  <c r="E330" i="13"/>
  <c r="D330" i="13"/>
  <c r="C330" i="13"/>
  <c r="B330" i="13"/>
  <c r="A330" i="13"/>
  <c r="D329" i="13"/>
  <c r="C329" i="13"/>
  <c r="E329" i="13" s="1"/>
  <c r="B329" i="13"/>
  <c r="A329" i="13"/>
  <c r="E328" i="13"/>
  <c r="D328" i="13"/>
  <c r="C328" i="13"/>
  <c r="B328" i="13"/>
  <c r="A328" i="13"/>
  <c r="D327" i="13"/>
  <c r="C327" i="13"/>
  <c r="E327" i="13" s="1"/>
  <c r="B327" i="13"/>
  <c r="A327" i="13"/>
  <c r="E326" i="13"/>
  <c r="D326" i="13"/>
  <c r="C326" i="13"/>
  <c r="B326" i="13"/>
  <c r="A326" i="13"/>
  <c r="D325" i="13"/>
  <c r="C325" i="13"/>
  <c r="E325" i="13" s="1"/>
  <c r="B325" i="13"/>
  <c r="A325" i="13"/>
  <c r="E324" i="13"/>
  <c r="D324" i="13"/>
  <c r="C324" i="13"/>
  <c r="B324" i="13"/>
  <c r="A324" i="13"/>
  <c r="D323" i="13"/>
  <c r="C323" i="13"/>
  <c r="E323" i="13" s="1"/>
  <c r="B323" i="13"/>
  <c r="A323" i="13"/>
  <c r="E322" i="13"/>
  <c r="D322" i="13"/>
  <c r="C322" i="13"/>
  <c r="B322" i="13"/>
  <c r="A322" i="13"/>
  <c r="D321" i="13"/>
  <c r="C321" i="13"/>
  <c r="E321" i="13" s="1"/>
  <c r="B321" i="13"/>
  <c r="A321" i="13"/>
  <c r="E320" i="13"/>
  <c r="D320" i="13"/>
  <c r="C320" i="13"/>
  <c r="B320" i="13"/>
  <c r="A320" i="13"/>
  <c r="D319" i="13"/>
  <c r="C319" i="13"/>
  <c r="E319" i="13" s="1"/>
  <c r="B319" i="13"/>
  <c r="A319" i="13"/>
  <c r="E318" i="13"/>
  <c r="D318" i="13"/>
  <c r="C318" i="13"/>
  <c r="B318" i="13"/>
  <c r="A318" i="13"/>
  <c r="D317" i="13"/>
  <c r="C317" i="13"/>
  <c r="E317" i="13" s="1"/>
  <c r="B317" i="13"/>
  <c r="A317" i="13"/>
  <c r="E316" i="13"/>
  <c r="D316" i="13"/>
  <c r="C316" i="13"/>
  <c r="B316" i="13"/>
  <c r="A316" i="13"/>
  <c r="D315" i="13"/>
  <c r="C315" i="13"/>
  <c r="E315" i="13" s="1"/>
  <c r="B315" i="13"/>
  <c r="A315" i="13"/>
  <c r="E314" i="13"/>
  <c r="D314" i="13"/>
  <c r="C314" i="13"/>
  <c r="B314" i="13"/>
  <c r="A314" i="13"/>
  <c r="D313" i="13"/>
  <c r="C313" i="13"/>
  <c r="E313" i="13" s="1"/>
  <c r="B313" i="13"/>
  <c r="A313" i="13"/>
  <c r="E312" i="13"/>
  <c r="D312" i="13"/>
  <c r="C312" i="13"/>
  <c r="B312" i="13"/>
  <c r="A312" i="13"/>
  <c r="D311" i="13"/>
  <c r="C311" i="13"/>
  <c r="E311" i="13" s="1"/>
  <c r="B311" i="13"/>
  <c r="A311" i="13"/>
  <c r="E310" i="13"/>
  <c r="D310" i="13"/>
  <c r="C310" i="13"/>
  <c r="B310" i="13"/>
  <c r="A310" i="13"/>
  <c r="D309" i="13"/>
  <c r="C309" i="13"/>
  <c r="E309" i="13" s="1"/>
  <c r="B309" i="13"/>
  <c r="A309" i="13"/>
  <c r="E308" i="13"/>
  <c r="D308" i="13"/>
  <c r="C308" i="13"/>
  <c r="B308" i="13"/>
  <c r="A308" i="13"/>
  <c r="D307" i="13"/>
  <c r="C307" i="13"/>
  <c r="E307" i="13" s="1"/>
  <c r="B307" i="13"/>
  <c r="A307" i="13"/>
  <c r="E306" i="13"/>
  <c r="D306" i="13"/>
  <c r="C306" i="13"/>
  <c r="B306" i="13"/>
  <c r="A306" i="13"/>
  <c r="D305" i="13"/>
  <c r="C305" i="13"/>
  <c r="E305" i="13" s="1"/>
  <c r="B305" i="13"/>
  <c r="A305" i="13"/>
  <c r="E304" i="13"/>
  <c r="D304" i="13"/>
  <c r="C304" i="13"/>
  <c r="B304" i="13"/>
  <c r="A304" i="13"/>
  <c r="D303" i="13"/>
  <c r="C303" i="13"/>
  <c r="E303" i="13" s="1"/>
  <c r="B303" i="13"/>
  <c r="A303" i="13"/>
  <c r="E302" i="13"/>
  <c r="D302" i="13"/>
  <c r="C302" i="13"/>
  <c r="B302" i="13"/>
  <c r="A302" i="13"/>
  <c r="D301" i="13"/>
  <c r="C301" i="13"/>
  <c r="E301" i="13" s="1"/>
  <c r="B301" i="13"/>
  <c r="A301" i="13"/>
  <c r="E300" i="13"/>
  <c r="D300" i="13"/>
  <c r="C300" i="13"/>
  <c r="B300" i="13"/>
  <c r="A300" i="13"/>
  <c r="D299" i="13"/>
  <c r="C299" i="13"/>
  <c r="E299" i="13" s="1"/>
  <c r="B299" i="13"/>
  <c r="A299" i="13"/>
  <c r="E298" i="13"/>
  <c r="D298" i="13"/>
  <c r="C298" i="13"/>
  <c r="B298" i="13"/>
  <c r="A298" i="13"/>
  <c r="D297" i="13"/>
  <c r="C297" i="13"/>
  <c r="E297" i="13" s="1"/>
  <c r="B297" i="13"/>
  <c r="A297" i="13"/>
  <c r="E296" i="13"/>
  <c r="D296" i="13"/>
  <c r="C296" i="13"/>
  <c r="B296" i="13"/>
  <c r="A296" i="13"/>
  <c r="D295" i="13"/>
  <c r="C295" i="13"/>
  <c r="E295" i="13" s="1"/>
  <c r="B295" i="13"/>
  <c r="A295" i="13"/>
  <c r="E294" i="13"/>
  <c r="D294" i="13"/>
  <c r="C294" i="13"/>
  <c r="B294" i="13"/>
  <c r="A294" i="13"/>
  <c r="D293" i="13"/>
  <c r="C293" i="13"/>
  <c r="E293" i="13" s="1"/>
  <c r="B293" i="13"/>
  <c r="A293" i="13"/>
  <c r="E292" i="13"/>
  <c r="D292" i="13"/>
  <c r="C292" i="13"/>
  <c r="B292" i="13"/>
  <c r="A292" i="13"/>
  <c r="D291" i="13"/>
  <c r="C291" i="13"/>
  <c r="E291" i="13" s="1"/>
  <c r="B291" i="13"/>
  <c r="A291" i="13"/>
  <c r="E290" i="13"/>
  <c r="D290" i="13"/>
  <c r="C290" i="13"/>
  <c r="B290" i="13"/>
  <c r="A290" i="13"/>
  <c r="D289" i="13"/>
  <c r="C289" i="13"/>
  <c r="E289" i="13" s="1"/>
  <c r="B289" i="13"/>
  <c r="A289" i="13"/>
  <c r="E288" i="13"/>
  <c r="D288" i="13"/>
  <c r="C288" i="13"/>
  <c r="B288" i="13"/>
  <c r="A288" i="13"/>
  <c r="D287" i="13"/>
  <c r="C287" i="13"/>
  <c r="E287" i="13" s="1"/>
  <c r="B287" i="13"/>
  <c r="A287" i="13"/>
  <c r="E286" i="13"/>
  <c r="D286" i="13"/>
  <c r="C286" i="13"/>
  <c r="B286" i="13"/>
  <c r="A286" i="13"/>
  <c r="D285" i="13"/>
  <c r="C285" i="13"/>
  <c r="E285" i="13" s="1"/>
  <c r="B285" i="13"/>
  <c r="A285" i="13"/>
  <c r="E284" i="13"/>
  <c r="D284" i="13"/>
  <c r="C284" i="13"/>
  <c r="B284" i="13"/>
  <c r="A284" i="13"/>
  <c r="D283" i="13"/>
  <c r="C283" i="13"/>
  <c r="E283" i="13" s="1"/>
  <c r="B283" i="13"/>
  <c r="A283" i="13"/>
  <c r="E282" i="13"/>
  <c r="D282" i="13"/>
  <c r="C282" i="13"/>
  <c r="B282" i="13"/>
  <c r="A282" i="13"/>
  <c r="D281" i="13"/>
  <c r="C281" i="13"/>
  <c r="E281" i="13" s="1"/>
  <c r="B281" i="13"/>
  <c r="A281" i="13"/>
  <c r="E280" i="13"/>
  <c r="D280" i="13"/>
  <c r="C280" i="13"/>
  <c r="B280" i="13"/>
  <c r="A280" i="13"/>
  <c r="D279" i="13"/>
  <c r="C279" i="13"/>
  <c r="E279" i="13" s="1"/>
  <c r="B279" i="13"/>
  <c r="A279" i="13"/>
  <c r="E278" i="13"/>
  <c r="D278" i="13"/>
  <c r="C278" i="13"/>
  <c r="B278" i="13"/>
  <c r="A278" i="13"/>
  <c r="D277" i="13"/>
  <c r="C277" i="13"/>
  <c r="E277" i="13" s="1"/>
  <c r="B277" i="13"/>
  <c r="A277" i="13"/>
  <c r="E276" i="13"/>
  <c r="D276" i="13"/>
  <c r="C276" i="13"/>
  <c r="B276" i="13"/>
  <c r="A276" i="13"/>
  <c r="D275" i="13"/>
  <c r="C275" i="13"/>
  <c r="E275" i="13" s="1"/>
  <c r="B275" i="13"/>
  <c r="A275" i="13"/>
  <c r="E274" i="13"/>
  <c r="D274" i="13"/>
  <c r="C274" i="13"/>
  <c r="B274" i="13"/>
  <c r="A274" i="13"/>
  <c r="D273" i="13"/>
  <c r="C273" i="13"/>
  <c r="E273" i="13" s="1"/>
  <c r="B273" i="13"/>
  <c r="A273" i="13"/>
  <c r="E272" i="13"/>
  <c r="D272" i="13"/>
  <c r="C272" i="13"/>
  <c r="B272" i="13"/>
  <c r="A272" i="13"/>
  <c r="D271" i="13"/>
  <c r="C271" i="13"/>
  <c r="E271" i="13" s="1"/>
  <c r="B271" i="13"/>
  <c r="A271" i="13"/>
  <c r="E270" i="13"/>
  <c r="D270" i="13"/>
  <c r="C270" i="13"/>
  <c r="B270" i="13"/>
  <c r="A270" i="13"/>
  <c r="D269" i="13"/>
  <c r="C269" i="13"/>
  <c r="E269" i="13" s="1"/>
  <c r="B269" i="13"/>
  <c r="A269" i="13"/>
  <c r="E268" i="13"/>
  <c r="D268" i="13"/>
  <c r="C268" i="13"/>
  <c r="B268" i="13"/>
  <c r="A268" i="13"/>
  <c r="D267" i="13"/>
  <c r="C267" i="13"/>
  <c r="E267" i="13" s="1"/>
  <c r="B267" i="13"/>
  <c r="A267" i="13"/>
  <c r="E266" i="13"/>
  <c r="D266" i="13"/>
  <c r="C266" i="13"/>
  <c r="B266" i="13"/>
  <c r="A266" i="13"/>
  <c r="D265" i="13"/>
  <c r="C265" i="13"/>
  <c r="E265" i="13" s="1"/>
  <c r="B265" i="13"/>
  <c r="A265" i="13"/>
  <c r="E264" i="13"/>
  <c r="D264" i="13"/>
  <c r="C264" i="13"/>
  <c r="B264" i="13"/>
  <c r="A264" i="13"/>
  <c r="D263" i="13"/>
  <c r="C263" i="13"/>
  <c r="E263" i="13" s="1"/>
  <c r="B263" i="13"/>
  <c r="A263" i="13"/>
  <c r="E262" i="13"/>
  <c r="D262" i="13"/>
  <c r="C262" i="13"/>
  <c r="B262" i="13"/>
  <c r="A262" i="13"/>
  <c r="D261" i="13"/>
  <c r="C261" i="13"/>
  <c r="E261" i="13" s="1"/>
  <c r="B261" i="13"/>
  <c r="A261" i="13"/>
  <c r="E260" i="13"/>
  <c r="D260" i="13"/>
  <c r="C260" i="13"/>
  <c r="B260" i="13"/>
  <c r="A260" i="13"/>
  <c r="D259" i="13"/>
  <c r="C259" i="13"/>
  <c r="E259" i="13" s="1"/>
  <c r="B259" i="13"/>
  <c r="A259" i="13"/>
  <c r="E258" i="13"/>
  <c r="D258" i="13"/>
  <c r="C258" i="13"/>
  <c r="B258" i="13"/>
  <c r="A258" i="13"/>
  <c r="D257" i="13"/>
  <c r="C257" i="13"/>
  <c r="E257" i="13" s="1"/>
  <c r="B257" i="13"/>
  <c r="A257" i="13"/>
  <c r="E256" i="13"/>
  <c r="D256" i="13"/>
  <c r="C256" i="13"/>
  <c r="B256" i="13"/>
  <c r="A256" i="13"/>
  <c r="D255" i="13"/>
  <c r="C255" i="13"/>
  <c r="E255" i="13" s="1"/>
  <c r="B255" i="13"/>
  <c r="A255" i="13"/>
  <c r="E254" i="13"/>
  <c r="D254" i="13"/>
  <c r="C254" i="13"/>
  <c r="B254" i="13"/>
  <c r="A254" i="13"/>
  <c r="D253" i="13"/>
  <c r="C253" i="13"/>
  <c r="E253" i="13" s="1"/>
  <c r="B253" i="13"/>
  <c r="A253" i="13"/>
  <c r="E252" i="13"/>
  <c r="D252" i="13"/>
  <c r="C252" i="13"/>
  <c r="B252" i="13"/>
  <c r="A252" i="13"/>
  <c r="D251" i="13"/>
  <c r="C251" i="13"/>
  <c r="E251" i="13" s="1"/>
  <c r="B251" i="13"/>
  <c r="A251" i="13"/>
  <c r="E250" i="13"/>
  <c r="D250" i="13"/>
  <c r="C250" i="13"/>
  <c r="B250" i="13"/>
  <c r="A250" i="13"/>
  <c r="D249" i="13"/>
  <c r="C249" i="13"/>
  <c r="E249" i="13" s="1"/>
  <c r="B249" i="13"/>
  <c r="A249" i="13"/>
  <c r="E248" i="13"/>
  <c r="D248" i="13"/>
  <c r="C248" i="13"/>
  <c r="B248" i="13"/>
  <c r="A248" i="13"/>
  <c r="D247" i="13"/>
  <c r="C247" i="13"/>
  <c r="E247" i="13" s="1"/>
  <c r="B247" i="13"/>
  <c r="A247" i="13"/>
  <c r="E246" i="13"/>
  <c r="D246" i="13"/>
  <c r="C246" i="13"/>
  <c r="B246" i="13"/>
  <c r="A246" i="13"/>
  <c r="D245" i="13"/>
  <c r="C245" i="13"/>
  <c r="E245" i="13" s="1"/>
  <c r="B245" i="13"/>
  <c r="A245" i="13"/>
  <c r="E244" i="13"/>
  <c r="D244" i="13"/>
  <c r="C244" i="13"/>
  <c r="B244" i="13"/>
  <c r="A244" i="13"/>
  <c r="D243" i="13"/>
  <c r="C243" i="13"/>
  <c r="E243" i="13" s="1"/>
  <c r="B243" i="13"/>
  <c r="A243" i="13"/>
  <c r="E242" i="13"/>
  <c r="D242" i="13"/>
  <c r="C242" i="13"/>
  <c r="B242" i="13"/>
  <c r="A242" i="13"/>
  <c r="D241" i="13"/>
  <c r="C241" i="13"/>
  <c r="E241" i="13" s="1"/>
  <c r="B241" i="13"/>
  <c r="A241" i="13"/>
  <c r="E240" i="13"/>
  <c r="D240" i="13"/>
  <c r="C240" i="13"/>
  <c r="B240" i="13"/>
  <c r="A240" i="13"/>
  <c r="D239" i="13"/>
  <c r="C239" i="13"/>
  <c r="E239" i="13" s="1"/>
  <c r="B239" i="13"/>
  <c r="A239" i="13"/>
  <c r="E238" i="13"/>
  <c r="D238" i="13"/>
  <c r="C238" i="13"/>
  <c r="B238" i="13"/>
  <c r="A238" i="13"/>
  <c r="D237" i="13"/>
  <c r="C237" i="13"/>
  <c r="E237" i="13" s="1"/>
  <c r="B237" i="13"/>
  <c r="A237" i="13"/>
  <c r="E236" i="13"/>
  <c r="D236" i="13"/>
  <c r="C236" i="13"/>
  <c r="B236" i="13"/>
  <c r="A236" i="13"/>
  <c r="D235" i="13"/>
  <c r="C235" i="13"/>
  <c r="E235" i="13" s="1"/>
  <c r="B235" i="13"/>
  <c r="A235" i="13"/>
  <c r="E234" i="13"/>
  <c r="D234" i="13"/>
  <c r="C234" i="13"/>
  <c r="B234" i="13"/>
  <c r="A234" i="13"/>
  <c r="D233" i="13"/>
  <c r="C233" i="13"/>
  <c r="E233" i="13" s="1"/>
  <c r="B233" i="13"/>
  <c r="A233" i="13"/>
  <c r="E232" i="13"/>
  <c r="D232" i="13"/>
  <c r="C232" i="13"/>
  <c r="B232" i="13"/>
  <c r="A232" i="13"/>
  <c r="D231" i="13"/>
  <c r="C231" i="13"/>
  <c r="E231" i="13" s="1"/>
  <c r="B231" i="13"/>
  <c r="A231" i="13"/>
  <c r="E230" i="13"/>
  <c r="D230" i="13"/>
  <c r="C230" i="13"/>
  <c r="B230" i="13"/>
  <c r="A230" i="13"/>
  <c r="D229" i="13"/>
  <c r="C229" i="13"/>
  <c r="E229" i="13" s="1"/>
  <c r="B229" i="13"/>
  <c r="A229" i="13"/>
  <c r="E228" i="13"/>
  <c r="D228" i="13"/>
  <c r="C228" i="13"/>
  <c r="B228" i="13"/>
  <c r="A228" i="13"/>
  <c r="D227" i="13"/>
  <c r="C227" i="13"/>
  <c r="E227" i="13" s="1"/>
  <c r="B227" i="13"/>
  <c r="A227" i="13"/>
  <c r="E226" i="13"/>
  <c r="D226" i="13"/>
  <c r="C226" i="13"/>
  <c r="B226" i="13"/>
  <c r="A226" i="13"/>
  <c r="D225" i="13"/>
  <c r="C225" i="13"/>
  <c r="E225" i="13" s="1"/>
  <c r="B225" i="13"/>
  <c r="A225" i="13"/>
  <c r="E224" i="13"/>
  <c r="D224" i="13"/>
  <c r="C224" i="13"/>
  <c r="B224" i="13"/>
  <c r="A224" i="13"/>
  <c r="D223" i="13"/>
  <c r="C223" i="13"/>
  <c r="E223" i="13" s="1"/>
  <c r="B223" i="13"/>
  <c r="A223" i="13"/>
  <c r="E222" i="13"/>
  <c r="D222" i="13"/>
  <c r="C222" i="13"/>
  <c r="B222" i="13"/>
  <c r="A222" i="13"/>
  <c r="D221" i="13"/>
  <c r="C221" i="13"/>
  <c r="E221" i="13" s="1"/>
  <c r="B221" i="13"/>
  <c r="A221" i="13"/>
  <c r="E220" i="13"/>
  <c r="D220" i="13"/>
  <c r="C220" i="13"/>
  <c r="B220" i="13"/>
  <c r="A220" i="13"/>
  <c r="D219" i="13"/>
  <c r="C219" i="13"/>
  <c r="E219" i="13" s="1"/>
  <c r="B219" i="13"/>
  <c r="A219" i="13"/>
  <c r="D218" i="13"/>
  <c r="C218" i="13"/>
  <c r="E218" i="13" s="1"/>
  <c r="B218" i="13"/>
  <c r="A218" i="13"/>
  <c r="E217" i="13"/>
  <c r="D217" i="13"/>
  <c r="C217" i="13"/>
  <c r="B217" i="13"/>
  <c r="A217" i="13"/>
  <c r="E216" i="13"/>
  <c r="D216" i="13"/>
  <c r="C216" i="13"/>
  <c r="B216" i="13"/>
  <c r="A216" i="13"/>
  <c r="D215" i="13"/>
  <c r="C215" i="13"/>
  <c r="E215" i="13" s="1"/>
  <c r="B215" i="13"/>
  <c r="A215" i="13"/>
  <c r="D214" i="13"/>
  <c r="C214" i="13"/>
  <c r="E214" i="13" s="1"/>
  <c r="B214" i="13"/>
  <c r="A214" i="13"/>
  <c r="E213" i="13"/>
  <c r="D213" i="13"/>
  <c r="C213" i="13"/>
  <c r="B213" i="13"/>
  <c r="A213" i="13"/>
  <c r="E212" i="13"/>
  <c r="D212" i="13"/>
  <c r="C212" i="13"/>
  <c r="B212" i="13"/>
  <c r="A212" i="13"/>
  <c r="D211" i="13"/>
  <c r="C211" i="13"/>
  <c r="E211" i="13" s="1"/>
  <c r="B211" i="13"/>
  <c r="A211" i="13"/>
  <c r="D210" i="13"/>
  <c r="C210" i="13"/>
  <c r="E210" i="13" s="1"/>
  <c r="B210" i="13"/>
  <c r="A210" i="13"/>
  <c r="E209" i="13"/>
  <c r="D209" i="13"/>
  <c r="C209" i="13"/>
  <c r="B209" i="13"/>
  <c r="A209" i="13"/>
  <c r="E208" i="13"/>
  <c r="D208" i="13"/>
  <c r="C208" i="13"/>
  <c r="B208" i="13"/>
  <c r="A208" i="13"/>
  <c r="D207" i="13"/>
  <c r="C207" i="13"/>
  <c r="E207" i="13" s="1"/>
  <c r="B207" i="13"/>
  <c r="A207" i="13"/>
  <c r="D206" i="13"/>
  <c r="C206" i="13"/>
  <c r="E206" i="13" s="1"/>
  <c r="B206" i="13"/>
  <c r="A206" i="13"/>
  <c r="E205" i="13"/>
  <c r="D205" i="13"/>
  <c r="C205" i="13"/>
  <c r="B205" i="13"/>
  <c r="A205" i="13"/>
  <c r="E204" i="13"/>
  <c r="D204" i="13"/>
  <c r="C204" i="13"/>
  <c r="B204" i="13"/>
  <c r="A204" i="13"/>
  <c r="D203" i="13"/>
  <c r="C203" i="13"/>
  <c r="E203" i="13" s="1"/>
  <c r="B203" i="13"/>
  <c r="A203" i="13"/>
  <c r="D202" i="13"/>
  <c r="C202" i="13"/>
  <c r="E202" i="13" s="1"/>
  <c r="B202" i="13"/>
  <c r="A202" i="13"/>
  <c r="E201" i="13"/>
  <c r="D201" i="13"/>
  <c r="C201" i="13"/>
  <c r="B201" i="13"/>
  <c r="A201" i="13"/>
  <c r="E200" i="13"/>
  <c r="D200" i="13"/>
  <c r="C200" i="13"/>
  <c r="B200" i="13"/>
  <c r="A200" i="13"/>
  <c r="D199" i="13"/>
  <c r="C199" i="13"/>
  <c r="E199" i="13" s="1"/>
  <c r="B199" i="13"/>
  <c r="A199" i="13"/>
  <c r="D198" i="13"/>
  <c r="C198" i="13"/>
  <c r="E198" i="13" s="1"/>
  <c r="B198" i="13"/>
  <c r="A198" i="13"/>
  <c r="E197" i="13"/>
  <c r="D197" i="13"/>
  <c r="C197" i="13"/>
  <c r="B197" i="13"/>
  <c r="A197" i="13"/>
  <c r="E196" i="13"/>
  <c r="D196" i="13"/>
  <c r="C196" i="13"/>
  <c r="B196" i="13"/>
  <c r="A196" i="13"/>
  <c r="D195" i="13"/>
  <c r="C195" i="13"/>
  <c r="E195" i="13" s="1"/>
  <c r="B195" i="13"/>
  <c r="A195" i="13"/>
  <c r="D194" i="13"/>
  <c r="C194" i="13"/>
  <c r="E194" i="13" s="1"/>
  <c r="B194" i="13"/>
  <c r="A194" i="13"/>
  <c r="E193" i="13"/>
  <c r="D193" i="13"/>
  <c r="C193" i="13"/>
  <c r="B193" i="13"/>
  <c r="A193" i="13"/>
  <c r="E192" i="13"/>
  <c r="D192" i="13"/>
  <c r="C192" i="13"/>
  <c r="B192" i="13"/>
  <c r="A192" i="13"/>
  <c r="D191" i="13"/>
  <c r="C191" i="13"/>
  <c r="E191" i="13" s="1"/>
  <c r="B191" i="13"/>
  <c r="A191" i="13"/>
  <c r="D190" i="13"/>
  <c r="C190" i="13"/>
  <c r="E190" i="13" s="1"/>
  <c r="B190" i="13"/>
  <c r="A190" i="13"/>
  <c r="E189" i="13"/>
  <c r="D189" i="13"/>
  <c r="C189" i="13"/>
  <c r="B189" i="13"/>
  <c r="A189" i="13"/>
  <c r="E188" i="13"/>
  <c r="D188" i="13"/>
  <c r="C188" i="13"/>
  <c r="B188" i="13"/>
  <c r="A188" i="13"/>
  <c r="D187" i="13"/>
  <c r="C187" i="13"/>
  <c r="E187" i="13" s="1"/>
  <c r="B187" i="13"/>
  <c r="A187" i="13"/>
  <c r="D186" i="13"/>
  <c r="C186" i="13"/>
  <c r="E186" i="13" s="1"/>
  <c r="B186" i="13"/>
  <c r="A186" i="13"/>
  <c r="E185" i="13"/>
  <c r="D185" i="13"/>
  <c r="C185" i="13"/>
  <c r="B185" i="13"/>
  <c r="A185" i="13"/>
  <c r="D184" i="13"/>
  <c r="C184" i="13"/>
  <c r="E184" i="13" s="1"/>
  <c r="B184" i="13"/>
  <c r="A184" i="13"/>
  <c r="E183" i="13"/>
  <c r="D183" i="13"/>
  <c r="C183" i="13"/>
  <c r="B183" i="13"/>
  <c r="A183" i="13"/>
  <c r="D182" i="13"/>
  <c r="C182" i="13"/>
  <c r="E182" i="13" s="1"/>
  <c r="B182" i="13"/>
  <c r="A182" i="13"/>
  <c r="E181" i="13"/>
  <c r="D181" i="13"/>
  <c r="C181" i="13"/>
  <c r="B181" i="13"/>
  <c r="A181" i="13"/>
  <c r="D180" i="13"/>
  <c r="C180" i="13"/>
  <c r="E180" i="13" s="1"/>
  <c r="B180" i="13"/>
  <c r="A180" i="13"/>
  <c r="E179" i="13"/>
  <c r="D179" i="13"/>
  <c r="C179" i="13"/>
  <c r="B179" i="13"/>
  <c r="A179" i="13"/>
  <c r="D178" i="13"/>
  <c r="C178" i="13"/>
  <c r="E178" i="13" s="1"/>
  <c r="B178" i="13"/>
  <c r="A178" i="13"/>
  <c r="E177" i="13"/>
  <c r="D177" i="13"/>
  <c r="C177" i="13"/>
  <c r="B177" i="13"/>
  <c r="A177" i="13"/>
  <c r="D176" i="13"/>
  <c r="C176" i="13"/>
  <c r="E176" i="13" s="1"/>
  <c r="B176" i="13"/>
  <c r="A176" i="13"/>
  <c r="E175" i="13"/>
  <c r="D175" i="13"/>
  <c r="C175" i="13"/>
  <c r="B175" i="13"/>
  <c r="A175" i="13"/>
  <c r="D174" i="13"/>
  <c r="C174" i="13"/>
  <c r="E174" i="13" s="1"/>
  <c r="B174" i="13"/>
  <c r="A174" i="13"/>
  <c r="E173" i="13"/>
  <c r="D173" i="13"/>
  <c r="C173" i="13"/>
  <c r="B173" i="13"/>
  <c r="A173" i="13"/>
  <c r="D172" i="13"/>
  <c r="C172" i="13"/>
  <c r="E172" i="13" s="1"/>
  <c r="B172" i="13"/>
  <c r="A172" i="13"/>
  <c r="E171" i="13"/>
  <c r="D171" i="13"/>
  <c r="C171" i="13"/>
  <c r="B171" i="13"/>
  <c r="A171" i="13"/>
  <c r="D170" i="13"/>
  <c r="C170" i="13"/>
  <c r="E170" i="13" s="1"/>
  <c r="B170" i="13"/>
  <c r="A170" i="13"/>
  <c r="E169" i="13"/>
  <c r="D169" i="13"/>
  <c r="C169" i="13"/>
  <c r="B169" i="13"/>
  <c r="A169" i="13"/>
  <c r="D168" i="13"/>
  <c r="C168" i="13"/>
  <c r="E168" i="13" s="1"/>
  <c r="B168" i="13"/>
  <c r="A168" i="13"/>
  <c r="E167" i="13"/>
  <c r="D167" i="13"/>
  <c r="C167" i="13"/>
  <c r="B167" i="13"/>
  <c r="A167" i="13"/>
  <c r="D166" i="13"/>
  <c r="C166" i="13"/>
  <c r="E166" i="13" s="1"/>
  <c r="B166" i="13"/>
  <c r="A166" i="13"/>
  <c r="E165" i="13"/>
  <c r="D165" i="13"/>
  <c r="C165" i="13"/>
  <c r="B165" i="13"/>
  <c r="A165" i="13"/>
  <c r="D164" i="13"/>
  <c r="C164" i="13"/>
  <c r="E164" i="13" s="1"/>
  <c r="B164" i="13"/>
  <c r="A164" i="13"/>
  <c r="E163" i="13"/>
  <c r="D163" i="13"/>
  <c r="C163" i="13"/>
  <c r="B163" i="13"/>
  <c r="A163" i="13"/>
  <c r="D162" i="13"/>
  <c r="C162" i="13"/>
  <c r="E162" i="13" s="1"/>
  <c r="B162" i="13"/>
  <c r="A162" i="13"/>
  <c r="E161" i="13"/>
  <c r="D161" i="13"/>
  <c r="C161" i="13"/>
  <c r="B161" i="13"/>
  <c r="A161" i="13"/>
  <c r="D160" i="13"/>
  <c r="C160" i="13"/>
  <c r="E160" i="13" s="1"/>
  <c r="B160" i="13"/>
  <c r="A160" i="13"/>
  <c r="E159" i="13"/>
  <c r="D159" i="13"/>
  <c r="C159" i="13"/>
  <c r="B159" i="13"/>
  <c r="A159" i="13"/>
  <c r="D158" i="13"/>
  <c r="C158" i="13"/>
  <c r="E158" i="13" s="1"/>
  <c r="B158" i="13"/>
  <c r="A158" i="13"/>
  <c r="E157" i="13"/>
  <c r="D157" i="13"/>
  <c r="C157" i="13"/>
  <c r="B157" i="13"/>
  <c r="A157" i="13"/>
  <c r="D156" i="13"/>
  <c r="C156" i="13"/>
  <c r="E156" i="13" s="1"/>
  <c r="B156" i="13"/>
  <c r="A156" i="13"/>
  <c r="E155" i="13"/>
  <c r="D155" i="13"/>
  <c r="C155" i="13"/>
  <c r="B155" i="13"/>
  <c r="A155" i="13"/>
  <c r="D154" i="13"/>
  <c r="C154" i="13"/>
  <c r="E154" i="13" s="1"/>
  <c r="B154" i="13"/>
  <c r="A154" i="13"/>
  <c r="E153" i="13"/>
  <c r="D153" i="13"/>
  <c r="C153" i="13"/>
  <c r="B153" i="13"/>
  <c r="A153" i="13"/>
  <c r="D152" i="13"/>
  <c r="C152" i="13"/>
  <c r="E152" i="13" s="1"/>
  <c r="B152" i="13"/>
  <c r="A152" i="13"/>
  <c r="E151" i="13"/>
  <c r="D151" i="13"/>
  <c r="C151" i="13"/>
  <c r="B151" i="13"/>
  <c r="A151" i="13"/>
  <c r="D150" i="13"/>
  <c r="C150" i="13"/>
  <c r="E150" i="13" s="1"/>
  <c r="B150" i="13"/>
  <c r="A150" i="13"/>
  <c r="E149" i="13"/>
  <c r="D149" i="13"/>
  <c r="C149" i="13"/>
  <c r="B149" i="13"/>
  <c r="A149" i="13"/>
  <c r="D148" i="13"/>
  <c r="C148" i="13"/>
  <c r="E148" i="13" s="1"/>
  <c r="B148" i="13"/>
  <c r="A148" i="13"/>
  <c r="E147" i="13"/>
  <c r="D147" i="13"/>
  <c r="C147" i="13"/>
  <c r="B147" i="13"/>
  <c r="A147" i="13"/>
  <c r="D146" i="13"/>
  <c r="C146" i="13"/>
  <c r="E146" i="13" s="1"/>
  <c r="B146" i="13"/>
  <c r="A146" i="13"/>
  <c r="E145" i="13"/>
  <c r="D145" i="13"/>
  <c r="C145" i="13"/>
  <c r="B145" i="13"/>
  <c r="A145" i="13"/>
  <c r="D144" i="13"/>
  <c r="C144" i="13"/>
  <c r="E144" i="13" s="1"/>
  <c r="B144" i="13"/>
  <c r="A144" i="13"/>
  <c r="E143" i="13"/>
  <c r="D143" i="13"/>
  <c r="C143" i="13"/>
  <c r="B143" i="13"/>
  <c r="A143" i="13"/>
  <c r="D142" i="13"/>
  <c r="C142" i="13"/>
  <c r="E142" i="13" s="1"/>
  <c r="B142" i="13"/>
  <c r="A142" i="13"/>
  <c r="E141" i="13"/>
  <c r="D141" i="13"/>
  <c r="C141" i="13"/>
  <c r="B141" i="13"/>
  <c r="A141" i="13"/>
  <c r="D140" i="13"/>
  <c r="C140" i="13"/>
  <c r="E140" i="13" s="1"/>
  <c r="B140" i="13"/>
  <c r="A140" i="13"/>
  <c r="E139" i="13"/>
  <c r="D139" i="13"/>
  <c r="C139" i="13"/>
  <c r="B139" i="13"/>
  <c r="A139" i="13"/>
  <c r="D138" i="13"/>
  <c r="C138" i="13"/>
  <c r="E138" i="13" s="1"/>
  <c r="B138" i="13"/>
  <c r="A138" i="13"/>
  <c r="E137" i="13"/>
  <c r="D137" i="13"/>
  <c r="C137" i="13"/>
  <c r="B137" i="13"/>
  <c r="A137" i="13"/>
  <c r="D136" i="13"/>
  <c r="C136" i="13"/>
  <c r="E136" i="13" s="1"/>
  <c r="B136" i="13"/>
  <c r="A136" i="13"/>
  <c r="E135" i="13"/>
  <c r="D135" i="13"/>
  <c r="C135" i="13"/>
  <c r="B135" i="13"/>
  <c r="A135" i="13"/>
  <c r="D134" i="13"/>
  <c r="C134" i="13"/>
  <c r="E134" i="13" s="1"/>
  <c r="B134" i="13"/>
  <c r="A134" i="13"/>
  <c r="E133" i="13"/>
  <c r="D133" i="13"/>
  <c r="C133" i="13"/>
  <c r="B133" i="13"/>
  <c r="A133" i="13"/>
  <c r="D132" i="13"/>
  <c r="C132" i="13"/>
  <c r="E132" i="13" s="1"/>
  <c r="B132" i="13"/>
  <c r="A132" i="13"/>
  <c r="E131" i="13"/>
  <c r="D131" i="13"/>
  <c r="C131" i="13"/>
  <c r="B131" i="13"/>
  <c r="A131" i="13"/>
  <c r="D130" i="13"/>
  <c r="C130" i="13"/>
  <c r="E130" i="13" s="1"/>
  <c r="B130" i="13"/>
  <c r="A130" i="13"/>
  <c r="E129" i="13"/>
  <c r="D129" i="13"/>
  <c r="C129" i="13"/>
  <c r="B129" i="13"/>
  <c r="A129" i="13"/>
  <c r="D128" i="13"/>
  <c r="C128" i="13"/>
  <c r="E128" i="13" s="1"/>
  <c r="B128" i="13"/>
  <c r="A128" i="13"/>
  <c r="E127" i="13"/>
  <c r="D127" i="13"/>
  <c r="C127" i="13"/>
  <c r="B127" i="13"/>
  <c r="A127" i="13"/>
  <c r="D126" i="13"/>
  <c r="C126" i="13"/>
  <c r="E126" i="13" s="1"/>
  <c r="B126" i="13"/>
  <c r="A126" i="13"/>
  <c r="E125" i="13"/>
  <c r="D125" i="13"/>
  <c r="C125" i="13"/>
  <c r="B125" i="13"/>
  <c r="A125" i="13"/>
  <c r="D124" i="13"/>
  <c r="C124" i="13"/>
  <c r="E124" i="13" s="1"/>
  <c r="B124" i="13"/>
  <c r="A124" i="13"/>
  <c r="E123" i="13"/>
  <c r="D123" i="13"/>
  <c r="C123" i="13"/>
  <c r="B123" i="13"/>
  <c r="A123" i="13"/>
  <c r="D122" i="13"/>
  <c r="C122" i="13"/>
  <c r="E122" i="13" s="1"/>
  <c r="B122" i="13"/>
  <c r="A122" i="13"/>
  <c r="E121" i="13"/>
  <c r="D121" i="13"/>
  <c r="C121" i="13"/>
  <c r="B121" i="13"/>
  <c r="A121" i="13"/>
  <c r="D120" i="13"/>
  <c r="C120" i="13"/>
  <c r="E120" i="13" s="1"/>
  <c r="B120" i="13"/>
  <c r="A120" i="13"/>
  <c r="E119" i="13"/>
  <c r="D119" i="13"/>
  <c r="C119" i="13"/>
  <c r="B119" i="13"/>
  <c r="A119" i="13"/>
  <c r="D118" i="13"/>
  <c r="C118" i="13"/>
  <c r="E118" i="13" s="1"/>
  <c r="B118" i="13"/>
  <c r="A118" i="13"/>
  <c r="E117" i="13"/>
  <c r="D117" i="13"/>
  <c r="C117" i="13"/>
  <c r="B117" i="13"/>
  <c r="A117" i="13"/>
  <c r="D116" i="13"/>
  <c r="C116" i="13"/>
  <c r="E116" i="13" s="1"/>
  <c r="B116" i="13"/>
  <c r="A116" i="13"/>
  <c r="E115" i="13"/>
  <c r="D115" i="13"/>
  <c r="C115" i="13"/>
  <c r="B115" i="13"/>
  <c r="A115" i="13"/>
  <c r="D114" i="13"/>
  <c r="C114" i="13"/>
  <c r="E114" i="13" s="1"/>
  <c r="B114" i="13"/>
  <c r="A114" i="13"/>
  <c r="E113" i="13"/>
  <c r="D113" i="13"/>
  <c r="C113" i="13"/>
  <c r="B113" i="13"/>
  <c r="A113" i="13"/>
  <c r="D112" i="13"/>
  <c r="C112" i="13"/>
  <c r="E112" i="13" s="1"/>
  <c r="B112" i="13"/>
  <c r="A112" i="13"/>
  <c r="E111" i="13"/>
  <c r="D111" i="13"/>
  <c r="C111" i="13"/>
  <c r="B111" i="13"/>
  <c r="A111" i="13"/>
  <c r="D110" i="13"/>
  <c r="C110" i="13"/>
  <c r="E110" i="13" s="1"/>
  <c r="B110" i="13"/>
  <c r="A110" i="13"/>
  <c r="E109" i="13"/>
  <c r="D109" i="13"/>
  <c r="C109" i="13"/>
  <c r="B109" i="13"/>
  <c r="A109" i="13"/>
  <c r="D108" i="13"/>
  <c r="C108" i="13"/>
  <c r="E108" i="13" s="1"/>
  <c r="B108" i="13"/>
  <c r="A108" i="13"/>
  <c r="E107" i="13"/>
  <c r="D107" i="13"/>
  <c r="C107" i="13"/>
  <c r="B107" i="13"/>
  <c r="A107" i="13"/>
  <c r="D106" i="13"/>
  <c r="C106" i="13"/>
  <c r="E106" i="13" s="1"/>
  <c r="B106" i="13"/>
  <c r="A106" i="13"/>
  <c r="E105" i="13"/>
  <c r="D105" i="13"/>
  <c r="C105" i="13"/>
  <c r="B105" i="13"/>
  <c r="A105" i="13"/>
  <c r="D104" i="13"/>
  <c r="C104" i="13"/>
  <c r="E104" i="13" s="1"/>
  <c r="B104" i="13"/>
  <c r="A104" i="13"/>
  <c r="E103" i="13"/>
  <c r="D103" i="13"/>
  <c r="C103" i="13"/>
  <c r="B103" i="13"/>
  <c r="A103" i="13"/>
  <c r="D102" i="13"/>
  <c r="C102" i="13"/>
  <c r="E102" i="13" s="1"/>
  <c r="B102" i="13"/>
  <c r="A102" i="13"/>
  <c r="E101" i="13"/>
  <c r="D101" i="13"/>
  <c r="C101" i="13"/>
  <c r="B101" i="13"/>
  <c r="A101" i="13"/>
  <c r="D100" i="13"/>
  <c r="C100" i="13"/>
  <c r="E100" i="13" s="1"/>
  <c r="B100" i="13"/>
  <c r="A100" i="13"/>
  <c r="E99" i="13"/>
  <c r="D99" i="13"/>
  <c r="C99" i="13"/>
  <c r="B99" i="13"/>
  <c r="A99" i="13"/>
  <c r="D98" i="13"/>
  <c r="C98" i="13"/>
  <c r="E98" i="13" s="1"/>
  <c r="B98" i="13"/>
  <c r="A98" i="13"/>
  <c r="E97" i="13"/>
  <c r="D97" i="13"/>
  <c r="C97" i="13"/>
  <c r="B97" i="13"/>
  <c r="A97" i="13"/>
  <c r="D96" i="13"/>
  <c r="C96" i="13"/>
  <c r="E96" i="13" s="1"/>
  <c r="B96" i="13"/>
  <c r="A96" i="13"/>
  <c r="E95" i="13"/>
  <c r="D95" i="13"/>
  <c r="C95" i="13"/>
  <c r="B95" i="13"/>
  <c r="A95" i="13"/>
  <c r="D94" i="13"/>
  <c r="C94" i="13"/>
  <c r="E94" i="13" s="1"/>
  <c r="B94" i="13"/>
  <c r="A94" i="13"/>
  <c r="E93" i="13"/>
  <c r="D93" i="13"/>
  <c r="C93" i="13"/>
  <c r="B93" i="13"/>
  <c r="A93" i="13"/>
  <c r="D92" i="13"/>
  <c r="C92" i="13"/>
  <c r="E92" i="13" s="1"/>
  <c r="B92" i="13"/>
  <c r="A92" i="13"/>
  <c r="E91" i="13"/>
  <c r="D91" i="13"/>
  <c r="C91" i="13"/>
  <c r="B91" i="13"/>
  <c r="A91" i="13"/>
  <c r="D90" i="13"/>
  <c r="C90" i="13"/>
  <c r="E90" i="13" s="1"/>
  <c r="B90" i="13"/>
  <c r="A90" i="13"/>
  <c r="E89" i="13"/>
  <c r="D89" i="13"/>
  <c r="C89" i="13"/>
  <c r="B89" i="13"/>
  <c r="A89" i="13"/>
  <c r="D88" i="13"/>
  <c r="C88" i="13"/>
  <c r="E88" i="13" s="1"/>
  <c r="B88" i="13"/>
  <c r="A88" i="13"/>
  <c r="E87" i="13"/>
  <c r="D87" i="13"/>
  <c r="C87" i="13"/>
  <c r="B87" i="13"/>
  <c r="A87" i="13"/>
  <c r="D86" i="13"/>
  <c r="C86" i="13"/>
  <c r="E86" i="13" s="1"/>
  <c r="B86" i="13"/>
  <c r="A86" i="13"/>
  <c r="E85" i="13"/>
  <c r="D85" i="13"/>
  <c r="C85" i="13"/>
  <c r="B85" i="13"/>
  <c r="A85" i="13"/>
  <c r="D84" i="13"/>
  <c r="C84" i="13"/>
  <c r="E84" i="13" s="1"/>
  <c r="B84" i="13"/>
  <c r="A84" i="13"/>
  <c r="E83" i="13"/>
  <c r="D83" i="13"/>
  <c r="C83" i="13"/>
  <c r="B83" i="13"/>
  <c r="A83" i="13"/>
  <c r="D82" i="13"/>
  <c r="C82" i="13"/>
  <c r="E82" i="13" s="1"/>
  <c r="B82" i="13"/>
  <c r="A82" i="13"/>
  <c r="E81" i="13"/>
  <c r="D81" i="13"/>
  <c r="C81" i="13"/>
  <c r="B81" i="13"/>
  <c r="A81" i="13"/>
  <c r="D80" i="13"/>
  <c r="C80" i="13"/>
  <c r="E80" i="13" s="1"/>
  <c r="B80" i="13"/>
  <c r="A80" i="13"/>
  <c r="E79" i="13"/>
  <c r="D79" i="13"/>
  <c r="C79" i="13"/>
  <c r="B79" i="13"/>
  <c r="A79" i="13"/>
  <c r="D78" i="13"/>
  <c r="C78" i="13"/>
  <c r="E78" i="13" s="1"/>
  <c r="B78" i="13"/>
  <c r="A78" i="13"/>
  <c r="E77" i="13"/>
  <c r="D77" i="13"/>
  <c r="C77" i="13"/>
  <c r="B77" i="13"/>
  <c r="A77" i="13"/>
  <c r="D76" i="13"/>
  <c r="C76" i="13"/>
  <c r="E76" i="13" s="1"/>
  <c r="B76" i="13"/>
  <c r="A76" i="13"/>
  <c r="E75" i="13"/>
  <c r="D75" i="13"/>
  <c r="C75" i="13"/>
  <c r="B75" i="13"/>
  <c r="A75" i="13"/>
  <c r="D74" i="13"/>
  <c r="C74" i="13"/>
  <c r="E74" i="13" s="1"/>
  <c r="B74" i="13"/>
  <c r="A74" i="13"/>
  <c r="E73" i="13"/>
  <c r="D73" i="13"/>
  <c r="C73" i="13"/>
  <c r="B73" i="13"/>
  <c r="A73" i="13"/>
  <c r="D72" i="13"/>
  <c r="C72" i="13"/>
  <c r="E72" i="13" s="1"/>
  <c r="B72" i="13"/>
  <c r="A72" i="13"/>
  <c r="E71" i="13"/>
  <c r="D71" i="13"/>
  <c r="C71" i="13"/>
  <c r="B71" i="13"/>
  <c r="A71" i="13"/>
  <c r="D70" i="13"/>
  <c r="C70" i="13"/>
  <c r="E70" i="13" s="1"/>
  <c r="B70" i="13"/>
  <c r="A70" i="13"/>
  <c r="E69" i="13"/>
  <c r="D69" i="13"/>
  <c r="C69" i="13"/>
  <c r="B69" i="13"/>
  <c r="A69" i="13"/>
  <c r="D68" i="13"/>
  <c r="C68" i="13"/>
  <c r="E68" i="13" s="1"/>
  <c r="B68" i="13"/>
  <c r="A68" i="13"/>
  <c r="E67" i="13"/>
  <c r="D67" i="13"/>
  <c r="C67" i="13"/>
  <c r="B67" i="13"/>
  <c r="A67" i="13"/>
  <c r="D66" i="13"/>
  <c r="C66" i="13"/>
  <c r="E66" i="13" s="1"/>
  <c r="B66" i="13"/>
  <c r="A66" i="13"/>
  <c r="E65" i="13"/>
  <c r="D65" i="13"/>
  <c r="C65" i="13"/>
  <c r="B65" i="13"/>
  <c r="A65" i="13"/>
  <c r="D64" i="13"/>
  <c r="C64" i="13"/>
  <c r="E64" i="13" s="1"/>
  <c r="B64" i="13"/>
  <c r="A64" i="13"/>
  <c r="E63" i="13"/>
  <c r="D63" i="13"/>
  <c r="C63" i="13"/>
  <c r="B63" i="13"/>
  <c r="A63" i="13"/>
  <c r="D62" i="13"/>
  <c r="C62" i="13"/>
  <c r="E62" i="13" s="1"/>
  <c r="B62" i="13"/>
  <c r="A62" i="13"/>
  <c r="E61" i="13"/>
  <c r="D61" i="13"/>
  <c r="C61" i="13"/>
  <c r="B61" i="13"/>
  <c r="A61" i="13"/>
  <c r="D60" i="13"/>
  <c r="C60" i="13"/>
  <c r="E60" i="13" s="1"/>
  <c r="B60" i="13"/>
  <c r="A60" i="13"/>
  <c r="E59" i="13"/>
  <c r="D59" i="13"/>
  <c r="C59" i="13"/>
  <c r="B59" i="13"/>
  <c r="A59" i="13"/>
  <c r="D58" i="13"/>
  <c r="C58" i="13"/>
  <c r="E58" i="13" s="1"/>
  <c r="B58" i="13"/>
  <c r="A58" i="13"/>
  <c r="E57" i="13"/>
  <c r="D57" i="13"/>
  <c r="C57" i="13"/>
  <c r="B57" i="13"/>
  <c r="A57" i="13"/>
  <c r="D56" i="13"/>
  <c r="C56" i="13"/>
  <c r="E56" i="13" s="1"/>
  <c r="B56" i="13"/>
  <c r="A56" i="13"/>
  <c r="E55" i="13"/>
  <c r="D55" i="13"/>
  <c r="C55" i="13"/>
  <c r="B55" i="13"/>
  <c r="A55" i="13"/>
  <c r="D54" i="13"/>
  <c r="C54" i="13"/>
  <c r="E54" i="13" s="1"/>
  <c r="B54" i="13"/>
  <c r="A54" i="13"/>
  <c r="E53" i="13"/>
  <c r="D53" i="13"/>
  <c r="C53" i="13"/>
  <c r="B53" i="13"/>
  <c r="A53" i="13"/>
  <c r="D52" i="13"/>
  <c r="C52" i="13"/>
  <c r="E52" i="13" s="1"/>
  <c r="B52" i="13"/>
  <c r="A52" i="13"/>
  <c r="E51" i="13"/>
  <c r="D51" i="13"/>
  <c r="C51" i="13"/>
  <c r="B51" i="13"/>
  <c r="A51" i="13"/>
  <c r="D50" i="13"/>
  <c r="C50" i="13"/>
  <c r="E50" i="13" s="1"/>
  <c r="B50" i="13"/>
  <c r="A50" i="13"/>
  <c r="E49" i="13"/>
  <c r="D49" i="13"/>
  <c r="C49" i="13"/>
  <c r="B49" i="13"/>
  <c r="A49" i="13"/>
  <c r="D48" i="13"/>
  <c r="C48" i="13"/>
  <c r="E48" i="13" s="1"/>
  <c r="B48" i="13"/>
  <c r="A48" i="13"/>
  <c r="E47" i="13"/>
  <c r="D47" i="13"/>
  <c r="C47" i="13"/>
  <c r="B47" i="13"/>
  <c r="A47" i="13"/>
  <c r="D46" i="13"/>
  <c r="C46" i="13"/>
  <c r="E46" i="13" s="1"/>
  <c r="B46" i="13"/>
  <c r="A46" i="13"/>
  <c r="E45" i="13"/>
  <c r="D45" i="13"/>
  <c r="C45" i="13"/>
  <c r="B45" i="13"/>
  <c r="A45" i="13"/>
  <c r="D44" i="13"/>
  <c r="C44" i="13"/>
  <c r="E44" i="13" s="1"/>
  <c r="B44" i="13"/>
  <c r="A44" i="13"/>
  <c r="E43" i="13"/>
  <c r="D43" i="13"/>
  <c r="C43" i="13"/>
  <c r="B43" i="13"/>
  <c r="A43" i="13"/>
  <c r="D42" i="13"/>
  <c r="C42" i="13"/>
  <c r="E42" i="13" s="1"/>
  <c r="B42" i="13"/>
  <c r="A42" i="13"/>
  <c r="E41" i="13"/>
  <c r="D41" i="13"/>
  <c r="C41" i="13"/>
  <c r="B41" i="13"/>
  <c r="A41" i="13"/>
  <c r="D40" i="13"/>
  <c r="C40" i="13"/>
  <c r="E40" i="13" s="1"/>
  <c r="B40" i="13"/>
  <c r="A40" i="13"/>
  <c r="E39" i="13"/>
  <c r="D39" i="13"/>
  <c r="C39" i="13"/>
  <c r="B39" i="13"/>
  <c r="A39" i="13"/>
  <c r="D38" i="13"/>
  <c r="C38" i="13"/>
  <c r="E38" i="13" s="1"/>
  <c r="B38" i="13"/>
  <c r="A38" i="13"/>
  <c r="E37" i="13"/>
  <c r="D37" i="13"/>
  <c r="C37" i="13"/>
  <c r="B37" i="13"/>
  <c r="A37" i="13"/>
  <c r="D36" i="13"/>
  <c r="C36" i="13"/>
  <c r="E36" i="13" s="1"/>
  <c r="B36" i="13"/>
  <c r="A36" i="13"/>
  <c r="E35" i="13"/>
  <c r="D35" i="13"/>
  <c r="C35" i="13"/>
  <c r="B35" i="13"/>
  <c r="A35" i="13"/>
  <c r="D34" i="13"/>
  <c r="C34" i="13"/>
  <c r="E34" i="13" s="1"/>
  <c r="B34" i="13"/>
  <c r="A34" i="13"/>
  <c r="E33" i="13"/>
  <c r="D33" i="13"/>
  <c r="C33" i="13"/>
  <c r="B33" i="13"/>
  <c r="A33" i="13"/>
  <c r="D32" i="13"/>
  <c r="C32" i="13"/>
  <c r="E32" i="13" s="1"/>
  <c r="B32" i="13"/>
  <c r="A32" i="13"/>
  <c r="E31" i="13"/>
  <c r="D31" i="13"/>
  <c r="C31" i="13"/>
  <c r="B31" i="13"/>
  <c r="A31" i="13"/>
  <c r="D30" i="13"/>
  <c r="C30" i="13"/>
  <c r="E30" i="13" s="1"/>
  <c r="B30" i="13"/>
  <c r="A30" i="13"/>
  <c r="E29" i="13"/>
  <c r="D29" i="13"/>
  <c r="C29" i="13"/>
  <c r="B29" i="13"/>
  <c r="A29" i="13"/>
  <c r="D28" i="13"/>
  <c r="C28" i="13"/>
  <c r="E28" i="13" s="1"/>
  <c r="B28" i="13"/>
  <c r="A28" i="13"/>
  <c r="E27" i="13"/>
  <c r="D27" i="13"/>
  <c r="C27" i="13"/>
  <c r="B27" i="13"/>
  <c r="A27" i="13"/>
  <c r="D26" i="13"/>
  <c r="C26" i="13"/>
  <c r="E26" i="13" s="1"/>
  <c r="B26" i="13"/>
  <c r="A26" i="13"/>
  <c r="E25" i="13"/>
  <c r="D25" i="13"/>
  <c r="C25" i="13"/>
  <c r="B25" i="13"/>
  <c r="A25" i="13"/>
  <c r="D24" i="13"/>
  <c r="C24" i="13"/>
  <c r="E24" i="13" s="1"/>
  <c r="B24" i="13"/>
  <c r="A24" i="13"/>
  <c r="E23" i="13"/>
  <c r="D23" i="13"/>
  <c r="C23" i="13"/>
  <c r="B23" i="13"/>
  <c r="A23" i="13"/>
  <c r="D22" i="13"/>
  <c r="C22" i="13"/>
  <c r="E22" i="13" s="1"/>
  <c r="B22" i="13"/>
  <c r="A22" i="13"/>
  <c r="E21" i="13"/>
  <c r="D21" i="13"/>
  <c r="C21" i="13"/>
  <c r="B21" i="13"/>
  <c r="A21" i="13"/>
  <c r="D20" i="13"/>
  <c r="C20" i="13"/>
  <c r="E20" i="13" s="1"/>
  <c r="B20" i="13"/>
  <c r="A20" i="13"/>
  <c r="E19" i="13"/>
  <c r="D19" i="13"/>
  <c r="C19" i="13"/>
  <c r="B19" i="13"/>
  <c r="A19" i="13"/>
  <c r="B18" i="13"/>
  <c r="B17" i="13"/>
  <c r="B16" i="13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B13" i="9"/>
  <c r="B14" i="9"/>
  <c r="B16" i="9"/>
  <c r="B17" i="9"/>
  <c r="B18" i="9"/>
  <c r="B19" i="9"/>
  <c r="D504" i="9"/>
  <c r="D505" i="9"/>
  <c r="D506" i="9"/>
  <c r="D507" i="9"/>
  <c r="D508" i="9"/>
  <c r="C504" i="9"/>
  <c r="E504" i="9" s="1"/>
  <c r="C505" i="9"/>
  <c r="E505" i="9" s="1"/>
  <c r="C506" i="9"/>
  <c r="E506" i="9" s="1"/>
  <c r="C507" i="9"/>
  <c r="E507" i="9" s="1"/>
  <c r="C508" i="9"/>
  <c r="E508" i="9" s="1"/>
  <c r="F508" i="9" s="1"/>
  <c r="B492" i="9"/>
  <c r="B508" i="9"/>
  <c r="C7" i="8"/>
  <c r="A4" i="13" s="1"/>
  <c r="D7" i="8"/>
  <c r="D4" i="13" s="1"/>
  <c r="C8" i="8"/>
  <c r="C5" i="13" s="1"/>
  <c r="D8" i="8"/>
  <c r="D5" i="13" s="1"/>
  <c r="C9" i="8"/>
  <c r="C6" i="13" s="1"/>
  <c r="D9" i="8"/>
  <c r="C10" i="8"/>
  <c r="C7" i="13" s="1"/>
  <c r="D10" i="8"/>
  <c r="D7" i="13" s="1"/>
  <c r="C11" i="8"/>
  <c r="C8" i="13" s="1"/>
  <c r="D11" i="8"/>
  <c r="C12" i="8"/>
  <c r="C9" i="13" s="1"/>
  <c r="D12" i="8"/>
  <c r="D9" i="13" s="1"/>
  <c r="C13" i="8"/>
  <c r="D13" i="8"/>
  <c r="D10" i="13" s="1"/>
  <c r="C14" i="8"/>
  <c r="C11" i="13" s="1"/>
  <c r="D14" i="8"/>
  <c r="D11" i="13" s="1"/>
  <c r="C15" i="8"/>
  <c r="C12" i="13" s="1"/>
  <c r="D15" i="8"/>
  <c r="D12" i="13" s="1"/>
  <c r="C16" i="8"/>
  <c r="C13" i="13" s="1"/>
  <c r="D16" i="8"/>
  <c r="D13" i="13" s="1"/>
  <c r="C17" i="8"/>
  <c r="C14" i="13" s="1"/>
  <c r="E14" i="13" s="1"/>
  <c r="F14" i="13" s="1"/>
  <c r="D17" i="8"/>
  <c r="D14" i="13" s="1"/>
  <c r="C18" i="8"/>
  <c r="C15" i="13" s="1"/>
  <c r="D18" i="8"/>
  <c r="D15" i="9" s="1"/>
  <c r="C19" i="8"/>
  <c r="C16" i="13" s="1"/>
  <c r="D19" i="8"/>
  <c r="A16" i="13" s="1"/>
  <c r="C20" i="8"/>
  <c r="C17" i="13" s="1"/>
  <c r="D20" i="8"/>
  <c r="A17" i="9" s="1"/>
  <c r="C21" i="8"/>
  <c r="C18" i="13" s="1"/>
  <c r="D21" i="8"/>
  <c r="D18" i="13" s="1"/>
  <c r="C22" i="8"/>
  <c r="D22" i="8"/>
  <c r="C23" i="8"/>
  <c r="D23" i="8"/>
  <c r="C24" i="8"/>
  <c r="D24" i="8"/>
  <c r="C25" i="8"/>
  <c r="D25" i="8"/>
  <c r="C26" i="8"/>
  <c r="D26" i="8"/>
  <c r="C27" i="8"/>
  <c r="D27" i="8"/>
  <c r="C28" i="8"/>
  <c r="D28" i="8"/>
  <c r="C29" i="8"/>
  <c r="C26" i="9" s="1"/>
  <c r="D29" i="8"/>
  <c r="C30" i="8"/>
  <c r="D30" i="8"/>
  <c r="C31" i="8"/>
  <c r="D31" i="8"/>
  <c r="C32" i="8"/>
  <c r="D32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C40" i="8"/>
  <c r="D40" i="8"/>
  <c r="C41" i="8"/>
  <c r="D41" i="8"/>
  <c r="C42" i="8"/>
  <c r="D42" i="8"/>
  <c r="D39" i="9" s="1"/>
  <c r="C43" i="8"/>
  <c r="D43" i="8"/>
  <c r="C44" i="8"/>
  <c r="D44" i="8"/>
  <c r="C45" i="8"/>
  <c r="D45" i="8"/>
  <c r="C46" i="8"/>
  <c r="D46" i="8"/>
  <c r="C47" i="8"/>
  <c r="D47" i="8"/>
  <c r="C48" i="8"/>
  <c r="D48" i="8"/>
  <c r="C49" i="8"/>
  <c r="D49" i="8"/>
  <c r="C50" i="8"/>
  <c r="D50" i="8"/>
  <c r="C51" i="8"/>
  <c r="D51" i="8"/>
  <c r="C52" i="8"/>
  <c r="D52" i="8"/>
  <c r="C53" i="8"/>
  <c r="D53" i="8"/>
  <c r="C54" i="8"/>
  <c r="D54" i="8"/>
  <c r="C55" i="8"/>
  <c r="D55" i="8"/>
  <c r="C56" i="8"/>
  <c r="D56" i="8"/>
  <c r="B8" i="8"/>
  <c r="B5" i="9" s="1"/>
  <c r="B9" i="8"/>
  <c r="B6" i="9" s="1"/>
  <c r="B10" i="8"/>
  <c r="B7" i="13" s="1"/>
  <c r="B11" i="8"/>
  <c r="B8" i="13" s="1"/>
  <c r="B12" i="8"/>
  <c r="B9" i="13" s="1"/>
  <c r="B13" i="8"/>
  <c r="B10" i="13" s="1"/>
  <c r="B14" i="8"/>
  <c r="B11" i="13" s="1"/>
  <c r="B15" i="8"/>
  <c r="B12" i="13" s="1"/>
  <c r="B16" i="8"/>
  <c r="B13" i="13" s="1"/>
  <c r="B17" i="8"/>
  <c r="B14" i="13" s="1"/>
  <c r="B18" i="8"/>
  <c r="B15" i="9" s="1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7" i="9" s="1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7" i="8"/>
  <c r="B4" i="13" s="1"/>
  <c r="C57" i="8"/>
  <c r="D57" i="8"/>
  <c r="C58" i="8"/>
  <c r="D58" i="8"/>
  <c r="E58" i="8"/>
  <c r="F58" i="8" s="1"/>
  <c r="C59" i="8"/>
  <c r="D59" i="8"/>
  <c r="C60" i="8"/>
  <c r="D60" i="8"/>
  <c r="C61" i="8"/>
  <c r="E61" i="8" s="1"/>
  <c r="D61" i="8"/>
  <c r="C62" i="8"/>
  <c r="D62" i="8"/>
  <c r="C63" i="8"/>
  <c r="D63" i="8"/>
  <c r="C64" i="8"/>
  <c r="D64" i="8"/>
  <c r="C65" i="8"/>
  <c r="D65" i="8"/>
  <c r="C66" i="8"/>
  <c r="D66" i="8"/>
  <c r="C67" i="8"/>
  <c r="D67" i="8"/>
  <c r="C68" i="8"/>
  <c r="D68" i="8"/>
  <c r="C69" i="8"/>
  <c r="D69" i="8"/>
  <c r="E69" i="8"/>
  <c r="C70" i="8"/>
  <c r="D70" i="8"/>
  <c r="C71" i="8"/>
  <c r="D71" i="8"/>
  <c r="C72" i="8"/>
  <c r="D72" i="8"/>
  <c r="C73" i="8"/>
  <c r="D73" i="8"/>
  <c r="C74" i="8"/>
  <c r="D74" i="8"/>
  <c r="C75" i="8"/>
  <c r="D75" i="8"/>
  <c r="C76" i="8"/>
  <c r="D76" i="8"/>
  <c r="C77" i="8"/>
  <c r="E77" i="8" s="1"/>
  <c r="D77" i="8"/>
  <c r="C78" i="8"/>
  <c r="D78" i="8"/>
  <c r="C79" i="8"/>
  <c r="D79" i="8"/>
  <c r="C80" i="8"/>
  <c r="D80" i="8"/>
  <c r="C81" i="8"/>
  <c r="D81" i="8"/>
  <c r="C82" i="8"/>
  <c r="D82" i="8"/>
  <c r="C83" i="8"/>
  <c r="D83" i="8"/>
  <c r="C84" i="8"/>
  <c r="D84" i="8"/>
  <c r="C85" i="8"/>
  <c r="E85" i="8" s="1"/>
  <c r="D85" i="8"/>
  <c r="C86" i="8"/>
  <c r="D86" i="8"/>
  <c r="C87" i="8"/>
  <c r="D87" i="8"/>
  <c r="C88" i="8"/>
  <c r="D88" i="8"/>
  <c r="C89" i="8"/>
  <c r="D89" i="8"/>
  <c r="C90" i="8"/>
  <c r="D90" i="8"/>
  <c r="E90" i="8"/>
  <c r="F90" i="8" s="1"/>
  <c r="C91" i="8"/>
  <c r="D91" i="8"/>
  <c r="C92" i="8"/>
  <c r="D92" i="8"/>
  <c r="C93" i="8"/>
  <c r="E93" i="8" s="1"/>
  <c r="D93" i="8"/>
  <c r="C94" i="8"/>
  <c r="D94" i="8"/>
  <c r="C95" i="8"/>
  <c r="D95" i="8"/>
  <c r="C96" i="8"/>
  <c r="D96" i="8"/>
  <c r="C97" i="8"/>
  <c r="D97" i="8"/>
  <c r="C98" i="8"/>
  <c r="D98" i="8"/>
  <c r="C99" i="8"/>
  <c r="D99" i="8"/>
  <c r="C100" i="8"/>
  <c r="D100" i="8"/>
  <c r="C101" i="8"/>
  <c r="D101" i="8"/>
  <c r="E101" i="8"/>
  <c r="G101" i="8" s="1"/>
  <c r="C102" i="8"/>
  <c r="D102" i="8"/>
  <c r="C103" i="8"/>
  <c r="D103" i="8"/>
  <c r="C104" i="8"/>
  <c r="D104" i="8"/>
  <c r="C105" i="8"/>
  <c r="D105" i="8"/>
  <c r="C106" i="8"/>
  <c r="D106" i="8"/>
  <c r="C107" i="8"/>
  <c r="D107" i="8"/>
  <c r="C108" i="8"/>
  <c r="D108" i="8"/>
  <c r="C109" i="8"/>
  <c r="E109" i="8" s="1"/>
  <c r="D109" i="8"/>
  <c r="C110" i="8"/>
  <c r="D110" i="8"/>
  <c r="C111" i="8"/>
  <c r="D111" i="8"/>
  <c r="C112" i="8"/>
  <c r="D112" i="8"/>
  <c r="C113" i="8"/>
  <c r="D113" i="8"/>
  <c r="C114" i="8"/>
  <c r="D114" i="8"/>
  <c r="C115" i="8"/>
  <c r="D115" i="8"/>
  <c r="C116" i="8"/>
  <c r="D116" i="8"/>
  <c r="C117" i="8"/>
  <c r="E117" i="8" s="1"/>
  <c r="D117" i="8"/>
  <c r="C118" i="8"/>
  <c r="D118" i="8"/>
  <c r="C119" i="8"/>
  <c r="D119" i="8"/>
  <c r="C120" i="8"/>
  <c r="D120" i="8"/>
  <c r="C121" i="8"/>
  <c r="D121" i="8"/>
  <c r="C122" i="8"/>
  <c r="D122" i="8"/>
  <c r="E122" i="8"/>
  <c r="C123" i="8"/>
  <c r="D123" i="8"/>
  <c r="C124" i="8"/>
  <c r="D124" i="8"/>
  <c r="C125" i="8"/>
  <c r="E125" i="8" s="1"/>
  <c r="D125" i="8"/>
  <c r="C126" i="8"/>
  <c r="E126" i="8" s="1"/>
  <c r="G126" i="8" s="1"/>
  <c r="D126" i="8"/>
  <c r="C127" i="8"/>
  <c r="D127" i="8"/>
  <c r="C128" i="8"/>
  <c r="D128" i="8"/>
  <c r="C129" i="8"/>
  <c r="D129" i="8"/>
  <c r="C130" i="8"/>
  <c r="D130" i="8"/>
  <c r="C131" i="8"/>
  <c r="D131" i="8"/>
  <c r="C132" i="8"/>
  <c r="D132" i="8"/>
  <c r="C133" i="8"/>
  <c r="D133" i="8"/>
  <c r="E133" i="8"/>
  <c r="C134" i="8"/>
  <c r="D134" i="8"/>
  <c r="C135" i="8"/>
  <c r="D135" i="8"/>
  <c r="C136" i="8"/>
  <c r="D136" i="8"/>
  <c r="C137" i="8"/>
  <c r="D137" i="8"/>
  <c r="C138" i="8"/>
  <c r="D138" i="8"/>
  <c r="C139" i="8"/>
  <c r="D139" i="8"/>
  <c r="C140" i="8"/>
  <c r="D140" i="8"/>
  <c r="C141" i="8"/>
  <c r="D141" i="8"/>
  <c r="C142" i="8"/>
  <c r="D142" i="8"/>
  <c r="C143" i="8"/>
  <c r="D143" i="8"/>
  <c r="C144" i="8"/>
  <c r="D144" i="8"/>
  <c r="C145" i="8"/>
  <c r="D145" i="8"/>
  <c r="C146" i="8"/>
  <c r="D146" i="8"/>
  <c r="C147" i="8"/>
  <c r="D147" i="8"/>
  <c r="C148" i="8"/>
  <c r="D148" i="8"/>
  <c r="C149" i="8"/>
  <c r="D149" i="8"/>
  <c r="C150" i="8"/>
  <c r="D150" i="8"/>
  <c r="C151" i="8"/>
  <c r="D151" i="8"/>
  <c r="C152" i="8"/>
  <c r="D152" i="8"/>
  <c r="C153" i="8"/>
  <c r="D153" i="8"/>
  <c r="C154" i="8"/>
  <c r="D154" i="8"/>
  <c r="C155" i="8"/>
  <c r="D155" i="8"/>
  <c r="C156" i="8"/>
  <c r="D156" i="8"/>
  <c r="C157" i="8"/>
  <c r="D157" i="8"/>
  <c r="C158" i="8"/>
  <c r="D158" i="8"/>
  <c r="C159" i="8"/>
  <c r="D159" i="8"/>
  <c r="C160" i="8"/>
  <c r="D160" i="8"/>
  <c r="C161" i="8"/>
  <c r="D161" i="8"/>
  <c r="C162" i="8"/>
  <c r="D162" i="8"/>
  <c r="E162" i="8"/>
  <c r="C163" i="8"/>
  <c r="D163" i="8"/>
  <c r="C164" i="8"/>
  <c r="D164" i="8"/>
  <c r="C165" i="8"/>
  <c r="D165" i="8"/>
  <c r="C166" i="8"/>
  <c r="D166" i="8"/>
  <c r="C167" i="8"/>
  <c r="D167" i="8"/>
  <c r="C168" i="8"/>
  <c r="D168" i="8"/>
  <c r="C169" i="8"/>
  <c r="D169" i="8"/>
  <c r="C170" i="8"/>
  <c r="D170" i="8"/>
  <c r="C171" i="8"/>
  <c r="D171" i="8"/>
  <c r="C172" i="8"/>
  <c r="D172" i="8"/>
  <c r="C173" i="8"/>
  <c r="D173" i="8"/>
  <c r="E173" i="8"/>
  <c r="G173" i="8" s="1"/>
  <c r="C174" i="8"/>
  <c r="D174" i="8"/>
  <c r="C175" i="8"/>
  <c r="D175" i="8"/>
  <c r="C176" i="8"/>
  <c r="D176" i="8"/>
  <c r="C177" i="8"/>
  <c r="D177" i="8"/>
  <c r="C178" i="8"/>
  <c r="D178" i="8"/>
  <c r="C179" i="8"/>
  <c r="D179" i="8"/>
  <c r="C180" i="8"/>
  <c r="D180" i="8"/>
  <c r="C181" i="8"/>
  <c r="D181" i="8"/>
  <c r="C182" i="8"/>
  <c r="D182" i="8"/>
  <c r="C183" i="8"/>
  <c r="D183" i="8"/>
  <c r="C184" i="8"/>
  <c r="D184" i="8"/>
  <c r="C185" i="8"/>
  <c r="D185" i="8"/>
  <c r="C186" i="8"/>
  <c r="D186" i="8"/>
  <c r="C187" i="8"/>
  <c r="D187" i="8"/>
  <c r="C188" i="8"/>
  <c r="D188" i="8"/>
  <c r="C189" i="8"/>
  <c r="D189" i="8"/>
  <c r="C190" i="8"/>
  <c r="D190" i="8"/>
  <c r="C191" i="8"/>
  <c r="D191" i="8"/>
  <c r="C192" i="8"/>
  <c r="D192" i="8"/>
  <c r="C193" i="8"/>
  <c r="D193" i="8"/>
  <c r="C194" i="8"/>
  <c r="D194" i="8"/>
  <c r="E194" i="8"/>
  <c r="G194" i="8" s="1"/>
  <c r="C195" i="8"/>
  <c r="D195" i="8"/>
  <c r="C196" i="8"/>
  <c r="D196" i="8"/>
  <c r="C197" i="8"/>
  <c r="D197" i="8"/>
  <c r="C198" i="8"/>
  <c r="D198" i="8"/>
  <c r="C199" i="8"/>
  <c r="D199" i="8"/>
  <c r="C200" i="8"/>
  <c r="D200" i="8"/>
  <c r="C201" i="8"/>
  <c r="D201" i="8"/>
  <c r="C202" i="8"/>
  <c r="E202" i="8" s="1"/>
  <c r="G202" i="8" s="1"/>
  <c r="D202" i="8"/>
  <c r="C203" i="8"/>
  <c r="D203" i="8"/>
  <c r="C204" i="8"/>
  <c r="D204" i="8"/>
  <c r="C205" i="8"/>
  <c r="D205" i="8"/>
  <c r="E205" i="8"/>
  <c r="C206" i="8"/>
  <c r="D206" i="8"/>
  <c r="C207" i="8"/>
  <c r="D207" i="8"/>
  <c r="C208" i="8"/>
  <c r="D208" i="8"/>
  <c r="C209" i="8"/>
  <c r="D209" i="8"/>
  <c r="C210" i="8"/>
  <c r="D210" i="8"/>
  <c r="C211" i="8"/>
  <c r="D211" i="8"/>
  <c r="C212" i="8"/>
  <c r="D212" i="8"/>
  <c r="C213" i="8"/>
  <c r="D213" i="8"/>
  <c r="C214" i="8"/>
  <c r="D214" i="8"/>
  <c r="C215" i="8"/>
  <c r="D215" i="8"/>
  <c r="C216" i="8"/>
  <c r="D216" i="8"/>
  <c r="C217" i="8"/>
  <c r="D217" i="8"/>
  <c r="C218" i="8"/>
  <c r="D218" i="8"/>
  <c r="C219" i="8"/>
  <c r="D219" i="8"/>
  <c r="C220" i="8"/>
  <c r="D220" i="8"/>
  <c r="C221" i="8"/>
  <c r="D221" i="8"/>
  <c r="C222" i="8"/>
  <c r="D222" i="8"/>
  <c r="C223" i="8"/>
  <c r="D223" i="8"/>
  <c r="C224" i="8"/>
  <c r="C221" i="9" s="1"/>
  <c r="E221" i="9" s="1"/>
  <c r="D224" i="8"/>
  <c r="C225" i="8"/>
  <c r="D225" i="8"/>
  <c r="C226" i="8"/>
  <c r="D226" i="8"/>
  <c r="E226" i="8"/>
  <c r="F226" i="8" s="1"/>
  <c r="C227" i="8"/>
  <c r="D227" i="8"/>
  <c r="C228" i="8"/>
  <c r="D228" i="8"/>
  <c r="C229" i="8"/>
  <c r="D229" i="8"/>
  <c r="C230" i="8"/>
  <c r="D230" i="8"/>
  <c r="C231" i="8"/>
  <c r="D231" i="8"/>
  <c r="C232" i="8"/>
  <c r="D232" i="8"/>
  <c r="C233" i="8"/>
  <c r="D233" i="8"/>
  <c r="C234" i="8"/>
  <c r="D234" i="8"/>
  <c r="C235" i="8"/>
  <c r="D235" i="8"/>
  <c r="C236" i="8"/>
  <c r="D236" i="8"/>
  <c r="C237" i="8"/>
  <c r="D237" i="8"/>
  <c r="E237" i="8"/>
  <c r="C238" i="8"/>
  <c r="D238" i="8"/>
  <c r="C239" i="8"/>
  <c r="D239" i="8"/>
  <c r="C240" i="8"/>
  <c r="D240" i="8"/>
  <c r="C241" i="8"/>
  <c r="D241" i="8"/>
  <c r="C242" i="8"/>
  <c r="D242" i="8"/>
  <c r="C243" i="8"/>
  <c r="D243" i="8"/>
  <c r="C244" i="8"/>
  <c r="D244" i="8"/>
  <c r="C245" i="8"/>
  <c r="D245" i="8"/>
  <c r="C246" i="8"/>
  <c r="D246" i="8"/>
  <c r="C247" i="8"/>
  <c r="D247" i="8"/>
  <c r="C248" i="8"/>
  <c r="D248" i="8"/>
  <c r="C249" i="8"/>
  <c r="D249" i="8"/>
  <c r="C250" i="8"/>
  <c r="D250" i="8"/>
  <c r="C251" i="8"/>
  <c r="D251" i="8"/>
  <c r="C252" i="8"/>
  <c r="D252" i="8"/>
  <c r="C253" i="8"/>
  <c r="D253" i="8"/>
  <c r="C254" i="8"/>
  <c r="D254" i="8"/>
  <c r="C255" i="8"/>
  <c r="D255" i="8"/>
  <c r="C256" i="8"/>
  <c r="D256" i="8"/>
  <c r="C257" i="8"/>
  <c r="D257" i="8"/>
  <c r="C258" i="8"/>
  <c r="D258" i="8"/>
  <c r="E258" i="8"/>
  <c r="F258" i="8" s="1"/>
  <c r="C259" i="8"/>
  <c r="D259" i="8"/>
  <c r="C260" i="8"/>
  <c r="D260" i="8"/>
  <c r="C261" i="8"/>
  <c r="E261" i="8" s="1"/>
  <c r="D261" i="8"/>
  <c r="C262" i="8"/>
  <c r="D262" i="8"/>
  <c r="C263" i="8"/>
  <c r="D263" i="8"/>
  <c r="C264" i="8"/>
  <c r="D264" i="8"/>
  <c r="C265" i="8"/>
  <c r="D265" i="8"/>
  <c r="C266" i="8"/>
  <c r="D266" i="8"/>
  <c r="C267" i="8"/>
  <c r="D267" i="8"/>
  <c r="C268" i="8"/>
  <c r="D268" i="8"/>
  <c r="C269" i="8"/>
  <c r="D269" i="8"/>
  <c r="E269" i="8"/>
  <c r="C270" i="8"/>
  <c r="D270" i="8"/>
  <c r="C271" i="8"/>
  <c r="D271" i="8"/>
  <c r="C272" i="8"/>
  <c r="D272" i="8"/>
  <c r="C273" i="8"/>
  <c r="D273" i="8"/>
  <c r="C274" i="8"/>
  <c r="D274" i="8"/>
  <c r="C275" i="8"/>
  <c r="D275" i="8"/>
  <c r="C276" i="8"/>
  <c r="D276" i="8"/>
  <c r="C277" i="8"/>
  <c r="D277" i="8"/>
  <c r="C278" i="8"/>
  <c r="D278" i="8"/>
  <c r="C279" i="8"/>
  <c r="D279" i="8"/>
  <c r="C280" i="8"/>
  <c r="D280" i="8"/>
  <c r="C281" i="8"/>
  <c r="D281" i="8"/>
  <c r="C282" i="8"/>
  <c r="D282" i="8"/>
  <c r="C283" i="8"/>
  <c r="D283" i="8"/>
  <c r="C284" i="8"/>
  <c r="D284" i="8"/>
  <c r="C285" i="8"/>
  <c r="D285" i="8"/>
  <c r="C286" i="8"/>
  <c r="D286" i="8"/>
  <c r="C287" i="8"/>
  <c r="D287" i="8"/>
  <c r="C288" i="8"/>
  <c r="D288" i="8"/>
  <c r="C289" i="8"/>
  <c r="D289" i="8"/>
  <c r="C290" i="8"/>
  <c r="D290" i="8"/>
  <c r="E290" i="8"/>
  <c r="F290" i="8" s="1"/>
  <c r="C291" i="8"/>
  <c r="D291" i="8"/>
  <c r="C292" i="8"/>
  <c r="D292" i="8"/>
  <c r="C293" i="8"/>
  <c r="D293" i="8"/>
  <c r="C294" i="8"/>
  <c r="D294" i="8"/>
  <c r="C295" i="8"/>
  <c r="D295" i="8"/>
  <c r="C296" i="8"/>
  <c r="D296" i="8"/>
  <c r="C297" i="8"/>
  <c r="D297" i="8"/>
  <c r="C298" i="8"/>
  <c r="D298" i="8"/>
  <c r="C299" i="8"/>
  <c r="D299" i="8"/>
  <c r="C300" i="8"/>
  <c r="D300" i="8"/>
  <c r="C301" i="8"/>
  <c r="D301" i="8"/>
  <c r="E301" i="8"/>
  <c r="C302" i="8"/>
  <c r="D302" i="8"/>
  <c r="C303" i="8"/>
  <c r="D303" i="8"/>
  <c r="C304" i="8"/>
  <c r="D304" i="8"/>
  <c r="C305" i="8"/>
  <c r="D305" i="8"/>
  <c r="C306" i="8"/>
  <c r="D306" i="8"/>
  <c r="C307" i="8"/>
  <c r="D307" i="8"/>
  <c r="C308" i="8"/>
  <c r="D308" i="8"/>
  <c r="C309" i="8"/>
  <c r="D309" i="8"/>
  <c r="C310" i="8"/>
  <c r="D310" i="8"/>
  <c r="C311" i="8"/>
  <c r="D311" i="8"/>
  <c r="C312" i="8"/>
  <c r="D312" i="8"/>
  <c r="C313" i="8"/>
  <c r="D313" i="8"/>
  <c r="C314" i="8"/>
  <c r="D314" i="8"/>
  <c r="C315" i="8"/>
  <c r="D315" i="8"/>
  <c r="C316" i="8"/>
  <c r="D316" i="8"/>
  <c r="C317" i="8"/>
  <c r="D317" i="8"/>
  <c r="C318" i="8"/>
  <c r="D318" i="8"/>
  <c r="C319" i="8"/>
  <c r="D319" i="8"/>
  <c r="C320" i="8"/>
  <c r="D320" i="8"/>
  <c r="C321" i="8"/>
  <c r="D321" i="8"/>
  <c r="C322" i="8"/>
  <c r="D322" i="8"/>
  <c r="E322" i="8"/>
  <c r="C323" i="8"/>
  <c r="D323" i="8"/>
  <c r="C324" i="8"/>
  <c r="D324" i="8"/>
  <c r="C325" i="8"/>
  <c r="D325" i="8"/>
  <c r="C326" i="8"/>
  <c r="D326" i="8"/>
  <c r="C327" i="8"/>
  <c r="D327" i="8"/>
  <c r="C328" i="8"/>
  <c r="D328" i="8"/>
  <c r="C329" i="8"/>
  <c r="D329" i="8"/>
  <c r="C330" i="8"/>
  <c r="D330" i="8"/>
  <c r="C331" i="8"/>
  <c r="D331" i="8"/>
  <c r="C332" i="8"/>
  <c r="D332" i="8"/>
  <c r="C333" i="8"/>
  <c r="D333" i="8"/>
  <c r="C334" i="8"/>
  <c r="D334" i="8"/>
  <c r="C335" i="8"/>
  <c r="D335" i="8"/>
  <c r="E335" i="8"/>
  <c r="C336" i="8"/>
  <c r="D336" i="8"/>
  <c r="C337" i="8"/>
  <c r="D337" i="8"/>
  <c r="C338" i="8"/>
  <c r="D338" i="8"/>
  <c r="C339" i="8"/>
  <c r="D339" i="8"/>
  <c r="C340" i="8"/>
  <c r="D340" i="8"/>
  <c r="C341" i="8"/>
  <c r="D341" i="8"/>
  <c r="C342" i="8"/>
  <c r="D342" i="8"/>
  <c r="C343" i="8"/>
  <c r="D343" i="8"/>
  <c r="C344" i="8"/>
  <c r="D344" i="8"/>
  <c r="C345" i="8"/>
  <c r="D345" i="8"/>
  <c r="C346" i="8"/>
  <c r="D346" i="8"/>
  <c r="C347" i="8"/>
  <c r="D347" i="8"/>
  <c r="C348" i="8"/>
  <c r="D348" i="8"/>
  <c r="C349" i="8"/>
  <c r="D349" i="8"/>
  <c r="C350" i="8"/>
  <c r="D350" i="8"/>
  <c r="C351" i="8"/>
  <c r="D351" i="8"/>
  <c r="C352" i="8"/>
  <c r="D352" i="8"/>
  <c r="C353" i="8"/>
  <c r="D353" i="8"/>
  <c r="C354" i="8"/>
  <c r="D354" i="8"/>
  <c r="E354" i="8"/>
  <c r="G354" i="8" s="1"/>
  <c r="C355" i="8"/>
  <c r="D355" i="8"/>
  <c r="C356" i="8"/>
  <c r="D356" i="8"/>
  <c r="C357" i="8"/>
  <c r="D357" i="8"/>
  <c r="C358" i="8"/>
  <c r="D358" i="8"/>
  <c r="C359" i="8"/>
  <c r="D359" i="8"/>
  <c r="C360" i="8"/>
  <c r="D360" i="8"/>
  <c r="C361" i="8"/>
  <c r="D361" i="8"/>
  <c r="C362" i="8"/>
  <c r="D362" i="8"/>
  <c r="C363" i="8"/>
  <c r="D363" i="8"/>
  <c r="C364" i="8"/>
  <c r="D364" i="8"/>
  <c r="C365" i="8"/>
  <c r="D365" i="8"/>
  <c r="C366" i="8"/>
  <c r="D366" i="8"/>
  <c r="C367" i="8"/>
  <c r="D367" i="8"/>
  <c r="E367" i="8"/>
  <c r="C368" i="8"/>
  <c r="D368" i="8"/>
  <c r="C369" i="8"/>
  <c r="D369" i="8"/>
  <c r="C370" i="8"/>
  <c r="D370" i="8"/>
  <c r="C371" i="8"/>
  <c r="D371" i="8"/>
  <c r="C372" i="8"/>
  <c r="D372" i="8"/>
  <c r="C373" i="8"/>
  <c r="D373" i="8"/>
  <c r="C374" i="8"/>
  <c r="D374" i="8"/>
  <c r="C375" i="8"/>
  <c r="D375" i="8"/>
  <c r="C376" i="8"/>
  <c r="D376" i="8"/>
  <c r="C377" i="8"/>
  <c r="D377" i="8"/>
  <c r="C378" i="8"/>
  <c r="D378" i="8"/>
  <c r="C379" i="8"/>
  <c r="D379" i="8"/>
  <c r="C380" i="8"/>
  <c r="D380" i="8"/>
  <c r="C381" i="8"/>
  <c r="D381" i="8"/>
  <c r="C382" i="8"/>
  <c r="D382" i="8"/>
  <c r="C383" i="8"/>
  <c r="D383" i="8"/>
  <c r="C384" i="8"/>
  <c r="D384" i="8"/>
  <c r="C385" i="8"/>
  <c r="D385" i="8"/>
  <c r="C386" i="8"/>
  <c r="D386" i="8"/>
  <c r="E386" i="8"/>
  <c r="G386" i="8" s="1"/>
  <c r="C387" i="8"/>
  <c r="D387" i="8"/>
  <c r="C388" i="8"/>
  <c r="D388" i="8"/>
  <c r="C389" i="8"/>
  <c r="D389" i="8"/>
  <c r="C390" i="8"/>
  <c r="D390" i="8"/>
  <c r="C391" i="8"/>
  <c r="D391" i="8"/>
  <c r="C392" i="8"/>
  <c r="D392" i="8"/>
  <c r="C393" i="8"/>
  <c r="D393" i="8"/>
  <c r="C394" i="8"/>
  <c r="D394" i="8"/>
  <c r="C395" i="8"/>
  <c r="D395" i="8"/>
  <c r="C396" i="8"/>
  <c r="D396" i="8"/>
  <c r="C397" i="8"/>
  <c r="D397" i="8"/>
  <c r="C398" i="8"/>
  <c r="D398" i="8"/>
  <c r="C399" i="8"/>
  <c r="D399" i="8"/>
  <c r="E399" i="8"/>
  <c r="C400" i="8"/>
  <c r="D400" i="8"/>
  <c r="C401" i="8"/>
  <c r="D401" i="8"/>
  <c r="C402" i="8"/>
  <c r="D402" i="8"/>
  <c r="C403" i="8"/>
  <c r="D403" i="8"/>
  <c r="C404" i="8"/>
  <c r="D404" i="8"/>
  <c r="C405" i="8"/>
  <c r="D405" i="8"/>
  <c r="C406" i="8"/>
  <c r="D406" i="8"/>
  <c r="C407" i="8"/>
  <c r="D407" i="8"/>
  <c r="C408" i="8"/>
  <c r="D408" i="8"/>
  <c r="C409" i="8"/>
  <c r="D409" i="8"/>
  <c r="C410" i="8"/>
  <c r="D410" i="8"/>
  <c r="C411" i="8"/>
  <c r="D411" i="8"/>
  <c r="C412" i="8"/>
  <c r="D412" i="8"/>
  <c r="C413" i="8"/>
  <c r="D413" i="8"/>
  <c r="C414" i="8"/>
  <c r="D414" i="8"/>
  <c r="C415" i="8"/>
  <c r="D415" i="8"/>
  <c r="C416" i="8"/>
  <c r="D416" i="8"/>
  <c r="C417" i="8"/>
  <c r="D417" i="8"/>
  <c r="C418" i="8"/>
  <c r="D418" i="8"/>
  <c r="E418" i="8"/>
  <c r="C419" i="8"/>
  <c r="D419" i="8"/>
  <c r="C420" i="8"/>
  <c r="D420" i="8"/>
  <c r="C421" i="8"/>
  <c r="D421" i="8"/>
  <c r="C422" i="8"/>
  <c r="D422" i="8"/>
  <c r="C423" i="8"/>
  <c r="D423" i="8"/>
  <c r="C424" i="8"/>
  <c r="D424" i="8"/>
  <c r="C425" i="8"/>
  <c r="D425" i="8"/>
  <c r="C426" i="8"/>
  <c r="D426" i="8"/>
  <c r="C427" i="8"/>
  <c r="D427" i="8"/>
  <c r="C428" i="8"/>
  <c r="D428" i="8"/>
  <c r="C429" i="8"/>
  <c r="D429" i="8"/>
  <c r="C430" i="8"/>
  <c r="D430" i="8"/>
  <c r="C431" i="8"/>
  <c r="D431" i="8"/>
  <c r="E431" i="8"/>
  <c r="C432" i="8"/>
  <c r="D432" i="8"/>
  <c r="C433" i="8"/>
  <c r="D433" i="8"/>
  <c r="C434" i="8"/>
  <c r="D434" i="8"/>
  <c r="C435" i="8"/>
  <c r="D435" i="8"/>
  <c r="C436" i="8"/>
  <c r="D436" i="8"/>
  <c r="C437" i="8"/>
  <c r="D437" i="8"/>
  <c r="C438" i="8"/>
  <c r="D438" i="8"/>
  <c r="C439" i="8"/>
  <c r="D439" i="8"/>
  <c r="C440" i="8"/>
  <c r="D440" i="8"/>
  <c r="C441" i="8"/>
  <c r="D441" i="8"/>
  <c r="C442" i="8"/>
  <c r="D442" i="8"/>
  <c r="C443" i="8"/>
  <c r="D443" i="8"/>
  <c r="C444" i="8"/>
  <c r="D444" i="8"/>
  <c r="C445" i="8"/>
  <c r="D445" i="8"/>
  <c r="C446" i="8"/>
  <c r="D446" i="8"/>
  <c r="C447" i="8"/>
  <c r="D447" i="8"/>
  <c r="C448" i="8"/>
  <c r="D448" i="8"/>
  <c r="C449" i="8"/>
  <c r="D449" i="8"/>
  <c r="C450" i="8"/>
  <c r="D450" i="8"/>
  <c r="E450" i="8"/>
  <c r="G450" i="8" s="1"/>
  <c r="C451" i="8"/>
  <c r="D451" i="8"/>
  <c r="C452" i="8"/>
  <c r="D452" i="8"/>
  <c r="C453" i="8"/>
  <c r="D453" i="8"/>
  <c r="C454" i="8"/>
  <c r="D454" i="8"/>
  <c r="C455" i="8"/>
  <c r="D455" i="8"/>
  <c r="C456" i="8"/>
  <c r="D456" i="8"/>
  <c r="C457" i="8"/>
  <c r="D457" i="8"/>
  <c r="C458" i="8"/>
  <c r="D458" i="8"/>
  <c r="C459" i="8"/>
  <c r="D459" i="8"/>
  <c r="C460" i="8"/>
  <c r="D460" i="8"/>
  <c r="C461" i="8"/>
  <c r="D461" i="8"/>
  <c r="C462" i="8"/>
  <c r="D462" i="8"/>
  <c r="C463" i="8"/>
  <c r="D463" i="8"/>
  <c r="E463" i="8"/>
  <c r="C464" i="8"/>
  <c r="D464" i="8"/>
  <c r="C465" i="8"/>
  <c r="D465" i="8"/>
  <c r="C466" i="8"/>
  <c r="D466" i="8"/>
  <c r="C467" i="8"/>
  <c r="D467" i="8"/>
  <c r="C468" i="8"/>
  <c r="D468" i="8"/>
  <c r="C469" i="8"/>
  <c r="D469" i="8"/>
  <c r="C470" i="8"/>
  <c r="D470" i="8"/>
  <c r="C471" i="8"/>
  <c r="D471" i="8"/>
  <c r="C472" i="8"/>
  <c r="D472" i="8"/>
  <c r="C473" i="8"/>
  <c r="D473" i="8"/>
  <c r="C474" i="8"/>
  <c r="D474" i="8"/>
  <c r="C475" i="8"/>
  <c r="D475" i="8"/>
  <c r="C476" i="8"/>
  <c r="D476" i="8"/>
  <c r="C477" i="8"/>
  <c r="D477" i="8"/>
  <c r="C478" i="8"/>
  <c r="D478" i="8"/>
  <c r="C479" i="8"/>
  <c r="D479" i="8"/>
  <c r="C480" i="8"/>
  <c r="D480" i="8"/>
  <c r="C481" i="8"/>
  <c r="D481" i="8"/>
  <c r="C482" i="8"/>
  <c r="D482" i="8"/>
  <c r="E482" i="8"/>
  <c r="C483" i="8"/>
  <c r="D483" i="8"/>
  <c r="C484" i="8"/>
  <c r="D484" i="8"/>
  <c r="C485" i="8"/>
  <c r="D485" i="8"/>
  <c r="C486" i="8"/>
  <c r="D486" i="8"/>
  <c r="C487" i="8"/>
  <c r="D487" i="8"/>
  <c r="C488" i="8"/>
  <c r="D488" i="8"/>
  <c r="C489" i="8"/>
  <c r="D489" i="8"/>
  <c r="C490" i="8"/>
  <c r="D490" i="8"/>
  <c r="C491" i="8"/>
  <c r="D491" i="8"/>
  <c r="C492" i="8"/>
  <c r="D492" i="8"/>
  <c r="C493" i="8"/>
  <c r="D493" i="8"/>
  <c r="C494" i="8"/>
  <c r="D494" i="8"/>
  <c r="C495" i="8"/>
  <c r="D495" i="8"/>
  <c r="E495" i="8"/>
  <c r="C496" i="8"/>
  <c r="D496" i="8"/>
  <c r="C497" i="8"/>
  <c r="D497" i="8"/>
  <c r="C498" i="8"/>
  <c r="D498" i="8"/>
  <c r="C499" i="8"/>
  <c r="D499" i="8"/>
  <c r="C500" i="8"/>
  <c r="D500" i="8"/>
  <c r="C501" i="8"/>
  <c r="D501" i="8"/>
  <c r="C502" i="8"/>
  <c r="D502" i="8"/>
  <c r="C503" i="8"/>
  <c r="D503" i="8"/>
  <c r="C504" i="8"/>
  <c r="D504" i="8"/>
  <c r="C505" i="8"/>
  <c r="D505" i="8"/>
  <c r="C506" i="8"/>
  <c r="D506" i="8"/>
  <c r="E16" i="8"/>
  <c r="F109" i="8"/>
  <c r="F93" i="8"/>
  <c r="G77" i="8"/>
  <c r="E12" i="8" l="1"/>
  <c r="B8" i="9"/>
  <c r="A5" i="13"/>
  <c r="A6" i="13" s="1"/>
  <c r="A7" i="13" s="1"/>
  <c r="A8" i="13" s="1"/>
  <c r="A9" i="13" s="1"/>
  <c r="E11" i="8"/>
  <c r="F11" i="8" s="1"/>
  <c r="E9" i="8"/>
  <c r="G9" i="8" s="1"/>
  <c r="C4" i="13"/>
  <c r="E4" i="13" s="1"/>
  <c r="F4" i="13" s="1"/>
  <c r="E7" i="13"/>
  <c r="F7" i="13" s="1"/>
  <c r="A4" i="9"/>
  <c r="A5" i="9" s="1"/>
  <c r="A6" i="9" s="1"/>
  <c r="A7" i="9" s="1"/>
  <c r="A8" i="9" s="1"/>
  <c r="A9" i="9" s="1"/>
  <c r="D6" i="13"/>
  <c r="E6" i="13" s="1"/>
  <c r="F6" i="13" s="1"/>
  <c r="D8" i="13"/>
  <c r="E8" i="13" s="1"/>
  <c r="F8" i="13" s="1"/>
  <c r="E5" i="13"/>
  <c r="F5" i="13" s="1"/>
  <c r="E9" i="13"/>
  <c r="F9" i="13" s="1"/>
  <c r="D16" i="13"/>
  <c r="B10" i="9"/>
  <c r="A18" i="13"/>
  <c r="E18" i="13"/>
  <c r="F18" i="13" s="1"/>
  <c r="A18" i="9"/>
  <c r="D17" i="13"/>
  <c r="E17" i="13" s="1"/>
  <c r="F17" i="13" s="1"/>
  <c r="A17" i="13"/>
  <c r="E16" i="13"/>
  <c r="F16" i="13" s="1"/>
  <c r="A16" i="9"/>
  <c r="E13" i="13"/>
  <c r="F13" i="13" s="1"/>
  <c r="M4" i="13"/>
  <c r="E11" i="13"/>
  <c r="F11" i="13" s="1"/>
  <c r="B9" i="9"/>
  <c r="B7" i="9"/>
  <c r="B6" i="13"/>
  <c r="B5" i="13"/>
  <c r="B4" i="9"/>
  <c r="E12" i="13"/>
  <c r="F12" i="13" s="1"/>
  <c r="A10" i="9"/>
  <c r="A11" i="9" s="1"/>
  <c r="A12" i="9" s="1"/>
  <c r="A13" i="9" s="1"/>
  <c r="A14" i="9" s="1"/>
  <c r="A15" i="9" s="1"/>
  <c r="A10" i="13"/>
  <c r="A11" i="13" s="1"/>
  <c r="A12" i="13" s="1"/>
  <c r="A13" i="13" s="1"/>
  <c r="A14" i="13" s="1"/>
  <c r="A15" i="13" s="1"/>
  <c r="H3" i="13"/>
  <c r="J4" i="13"/>
  <c r="N4" i="13"/>
  <c r="D15" i="13"/>
  <c r="E15" i="13" s="1"/>
  <c r="F15" i="13" s="1"/>
  <c r="C10" i="13"/>
  <c r="E10" i="13" s="1"/>
  <c r="F10" i="13" s="1"/>
  <c r="K4" i="13"/>
  <c r="O4" i="13"/>
  <c r="B1" i="13"/>
  <c r="H4" i="13"/>
  <c r="L4" i="13"/>
  <c r="P4" i="13"/>
  <c r="C1" i="13"/>
  <c r="I4" i="13"/>
  <c r="B12" i="9"/>
  <c r="B15" i="13"/>
  <c r="B11" i="9"/>
  <c r="E51" i="8"/>
  <c r="E49" i="8"/>
  <c r="E43" i="8"/>
  <c r="E41" i="8"/>
  <c r="E37" i="8"/>
  <c r="E35" i="8"/>
  <c r="E31" i="8"/>
  <c r="E29" i="8"/>
  <c r="E19" i="8"/>
  <c r="E30" i="8"/>
  <c r="D23" i="9"/>
  <c r="C493" i="9"/>
  <c r="E493" i="9" s="1"/>
  <c r="E302" i="8"/>
  <c r="G302" i="8" s="1"/>
  <c r="E238" i="8"/>
  <c r="F238" i="8" s="1"/>
  <c r="E102" i="8"/>
  <c r="G102" i="8" s="1"/>
  <c r="E70" i="8"/>
  <c r="F70" i="8" s="1"/>
  <c r="E53" i="8"/>
  <c r="E47" i="8"/>
  <c r="E39" i="8"/>
  <c r="E33" i="8"/>
  <c r="E25" i="8"/>
  <c r="E21" i="8"/>
  <c r="G21" i="8" s="1"/>
  <c r="E15" i="8"/>
  <c r="G15" i="8" s="1"/>
  <c r="B373" i="9"/>
  <c r="E23" i="8"/>
  <c r="E503" i="8"/>
  <c r="E499" i="8"/>
  <c r="G499" i="8" s="1"/>
  <c r="C489" i="9"/>
  <c r="E489" i="9" s="1"/>
  <c r="E490" i="8"/>
  <c r="C481" i="9"/>
  <c r="E481" i="9" s="1"/>
  <c r="F481" i="9" s="1"/>
  <c r="E475" i="8"/>
  <c r="G475" i="8" s="1"/>
  <c r="E471" i="8"/>
  <c r="G471" i="8" s="1"/>
  <c r="E467" i="8"/>
  <c r="C457" i="9"/>
  <c r="E457" i="9" s="1"/>
  <c r="F457" i="9" s="1"/>
  <c r="E458" i="8"/>
  <c r="C449" i="9"/>
  <c r="E449" i="9" s="1"/>
  <c r="F449" i="9" s="1"/>
  <c r="E443" i="8"/>
  <c r="E439" i="8"/>
  <c r="E435" i="8"/>
  <c r="G435" i="8" s="1"/>
  <c r="E430" i="8"/>
  <c r="G430" i="8" s="1"/>
  <c r="E426" i="8"/>
  <c r="G426" i="8" s="1"/>
  <c r="C417" i="9"/>
  <c r="E417" i="9" s="1"/>
  <c r="F417" i="9" s="1"/>
  <c r="E411" i="8"/>
  <c r="E407" i="8"/>
  <c r="G407" i="8" s="1"/>
  <c r="E403" i="8"/>
  <c r="E394" i="8"/>
  <c r="G394" i="8" s="1"/>
  <c r="E379" i="8"/>
  <c r="F379" i="8" s="1"/>
  <c r="E375" i="8"/>
  <c r="G375" i="8" s="1"/>
  <c r="E371" i="8"/>
  <c r="E362" i="8"/>
  <c r="F362" i="8" s="1"/>
  <c r="E358" i="8"/>
  <c r="C353" i="9"/>
  <c r="E353" i="9" s="1"/>
  <c r="F353" i="9" s="1"/>
  <c r="E347" i="8"/>
  <c r="E341" i="8"/>
  <c r="E330" i="8"/>
  <c r="E326" i="8"/>
  <c r="F326" i="8" s="1"/>
  <c r="C321" i="9"/>
  <c r="E321" i="9" s="1"/>
  <c r="E315" i="8"/>
  <c r="G315" i="8" s="1"/>
  <c r="E309" i="8"/>
  <c r="G309" i="8" s="1"/>
  <c r="E298" i="8"/>
  <c r="F298" i="8" s="1"/>
  <c r="E294" i="8"/>
  <c r="F294" i="8" s="1"/>
  <c r="E277" i="8"/>
  <c r="F277" i="8" s="1"/>
  <c r="E266" i="8"/>
  <c r="F266" i="8" s="1"/>
  <c r="E262" i="8"/>
  <c r="F262" i="8" s="1"/>
  <c r="C257" i="9"/>
  <c r="E257" i="9" s="1"/>
  <c r="E245" i="8"/>
  <c r="E234" i="8"/>
  <c r="F234" i="8" s="1"/>
  <c r="E230" i="8"/>
  <c r="F230" i="8" s="1"/>
  <c r="E213" i="8"/>
  <c r="C201" i="9"/>
  <c r="E201" i="9" s="1"/>
  <c r="F201" i="9" s="1"/>
  <c r="E198" i="8"/>
  <c r="E181" i="8"/>
  <c r="C169" i="9"/>
  <c r="E169" i="9" s="1"/>
  <c r="E170" i="8"/>
  <c r="F170" i="8" s="1"/>
  <c r="E166" i="8"/>
  <c r="G166" i="8" s="1"/>
  <c r="E149" i="8"/>
  <c r="G149" i="8" s="1"/>
  <c r="E141" i="8"/>
  <c r="E130" i="8"/>
  <c r="F130" i="8" s="1"/>
  <c r="E98" i="8"/>
  <c r="F98" i="8" s="1"/>
  <c r="E94" i="8"/>
  <c r="G94" i="8" s="1"/>
  <c r="E66" i="8"/>
  <c r="F66" i="8" s="1"/>
  <c r="E62" i="8"/>
  <c r="F62" i="8" s="1"/>
  <c r="B497" i="9"/>
  <c r="B481" i="9"/>
  <c r="B461" i="9"/>
  <c r="B453" i="9"/>
  <c r="B445" i="9"/>
  <c r="B429" i="9"/>
  <c r="B421" i="9"/>
  <c r="B413" i="9"/>
  <c r="B397" i="9"/>
  <c r="B389" i="9"/>
  <c r="B381" i="9"/>
  <c r="B365" i="9"/>
  <c r="B357" i="9"/>
  <c r="B349" i="9"/>
  <c r="B333" i="9"/>
  <c r="B325" i="9"/>
  <c r="B317" i="9"/>
  <c r="B301" i="9"/>
  <c r="B293" i="9"/>
  <c r="B285" i="9"/>
  <c r="B269" i="9"/>
  <c r="B261" i="9"/>
  <c r="B253" i="9"/>
  <c r="B237" i="9"/>
  <c r="B229" i="9"/>
  <c r="B221" i="9"/>
  <c r="B205" i="9"/>
  <c r="B197" i="9"/>
  <c r="B189" i="9"/>
  <c r="B173" i="9"/>
  <c r="B165" i="9"/>
  <c r="B157" i="9"/>
  <c r="B141" i="9"/>
  <c r="B133" i="9"/>
  <c r="B125" i="9"/>
  <c r="B109" i="9"/>
  <c r="B101" i="9"/>
  <c r="B93" i="9"/>
  <c r="B61" i="9"/>
  <c r="B53" i="9"/>
  <c r="B21" i="9"/>
  <c r="C4" i="9"/>
  <c r="B469" i="9"/>
  <c r="B341" i="9"/>
  <c r="B213" i="9"/>
  <c r="B77" i="9"/>
  <c r="C461" i="9"/>
  <c r="E461" i="9" s="1"/>
  <c r="F461" i="9" s="1"/>
  <c r="C397" i="9"/>
  <c r="E397" i="9" s="1"/>
  <c r="E270" i="8"/>
  <c r="F270" i="8" s="1"/>
  <c r="C237" i="9"/>
  <c r="E237" i="9" s="1"/>
  <c r="E174" i="8"/>
  <c r="G174" i="8" s="1"/>
  <c r="E55" i="8"/>
  <c r="G55" i="8" s="1"/>
  <c r="E45" i="8"/>
  <c r="E27" i="8"/>
  <c r="E13" i="8"/>
  <c r="B245" i="9"/>
  <c r="B117" i="9"/>
  <c r="C1" i="9"/>
  <c r="E17" i="8"/>
  <c r="F17" i="8" s="1"/>
  <c r="E434" i="8"/>
  <c r="F434" i="8" s="1"/>
  <c r="C413" i="9"/>
  <c r="E413" i="9" s="1"/>
  <c r="C381" i="9"/>
  <c r="E381" i="9" s="1"/>
  <c r="C349" i="9"/>
  <c r="E349" i="9" s="1"/>
  <c r="E338" i="8"/>
  <c r="C317" i="9"/>
  <c r="E317" i="9" s="1"/>
  <c r="F317" i="9" s="1"/>
  <c r="E306" i="8"/>
  <c r="F306" i="8" s="1"/>
  <c r="C285" i="9"/>
  <c r="E285" i="9" s="1"/>
  <c r="E286" i="8"/>
  <c r="F286" i="8" s="1"/>
  <c r="E274" i="8"/>
  <c r="F274" i="8" s="1"/>
  <c r="C253" i="9"/>
  <c r="E253" i="9" s="1"/>
  <c r="F253" i="9" s="1"/>
  <c r="E254" i="8"/>
  <c r="F254" i="8" s="1"/>
  <c r="E242" i="8"/>
  <c r="F242" i="8" s="1"/>
  <c r="E222" i="8"/>
  <c r="F222" i="8" s="1"/>
  <c r="E210" i="8"/>
  <c r="F210" i="8" s="1"/>
  <c r="E190" i="8"/>
  <c r="E178" i="8"/>
  <c r="G178" i="8" s="1"/>
  <c r="E158" i="8"/>
  <c r="F158" i="8" s="1"/>
  <c r="E138" i="8"/>
  <c r="E118" i="8"/>
  <c r="F118" i="8" s="1"/>
  <c r="E106" i="8"/>
  <c r="E86" i="8"/>
  <c r="F86" i="8" s="1"/>
  <c r="E74" i="8"/>
  <c r="F74" i="8" s="1"/>
  <c r="B476" i="9"/>
  <c r="B48" i="9"/>
  <c r="D47" i="9"/>
  <c r="B32" i="9"/>
  <c r="B437" i="9"/>
  <c r="B309" i="9"/>
  <c r="B181" i="9"/>
  <c r="M4" i="9"/>
  <c r="C429" i="9"/>
  <c r="E429" i="9" s="1"/>
  <c r="C365" i="9"/>
  <c r="E365" i="9" s="1"/>
  <c r="C333" i="9"/>
  <c r="E333" i="9" s="1"/>
  <c r="C301" i="9"/>
  <c r="E301" i="9" s="1"/>
  <c r="C269" i="9"/>
  <c r="E269" i="9" s="1"/>
  <c r="E206" i="8"/>
  <c r="E134" i="8"/>
  <c r="F134" i="8" s="1"/>
  <c r="E498" i="8"/>
  <c r="C477" i="9"/>
  <c r="E477" i="9" s="1"/>
  <c r="E466" i="8"/>
  <c r="G466" i="8" s="1"/>
  <c r="C445" i="9"/>
  <c r="E445" i="9" s="1"/>
  <c r="F445" i="9" s="1"/>
  <c r="E402" i="8"/>
  <c r="G402" i="8" s="1"/>
  <c r="E370" i="8"/>
  <c r="G370" i="8" s="1"/>
  <c r="E506" i="8"/>
  <c r="C497" i="9"/>
  <c r="E497" i="9" s="1"/>
  <c r="E491" i="8"/>
  <c r="E487" i="8"/>
  <c r="E483" i="8"/>
  <c r="E479" i="8"/>
  <c r="E478" i="8"/>
  <c r="F478" i="8" s="1"/>
  <c r="E474" i="8"/>
  <c r="E470" i="8"/>
  <c r="F470" i="8" s="1"/>
  <c r="C465" i="9"/>
  <c r="E465" i="9" s="1"/>
  <c r="E459" i="8"/>
  <c r="G459" i="8" s="1"/>
  <c r="E455" i="8"/>
  <c r="E451" i="8"/>
  <c r="F451" i="8" s="1"/>
  <c r="E447" i="8"/>
  <c r="E446" i="8"/>
  <c r="G446" i="8" s="1"/>
  <c r="E442" i="8"/>
  <c r="G442" i="8" s="1"/>
  <c r="E438" i="8"/>
  <c r="G438" i="8" s="1"/>
  <c r="E427" i="8"/>
  <c r="E423" i="8"/>
  <c r="E419" i="8"/>
  <c r="E415" i="8"/>
  <c r="E410" i="8"/>
  <c r="F410" i="8" s="1"/>
  <c r="C401" i="9"/>
  <c r="E401" i="9" s="1"/>
  <c r="F401" i="9" s="1"/>
  <c r="E395" i="8"/>
  <c r="E391" i="8"/>
  <c r="G391" i="8" s="1"/>
  <c r="E387" i="8"/>
  <c r="E383" i="8"/>
  <c r="F383" i="8" s="1"/>
  <c r="E378" i="8"/>
  <c r="C369" i="9"/>
  <c r="E369" i="9" s="1"/>
  <c r="E363" i="8"/>
  <c r="E357" i="8"/>
  <c r="E351" i="8"/>
  <c r="E346" i="8"/>
  <c r="F346" i="8" s="1"/>
  <c r="E342" i="8"/>
  <c r="C337" i="9"/>
  <c r="E337" i="9" s="1"/>
  <c r="E331" i="8"/>
  <c r="E325" i="8"/>
  <c r="E319" i="8"/>
  <c r="E314" i="8"/>
  <c r="E310" i="8"/>
  <c r="E293" i="8"/>
  <c r="E285" i="8"/>
  <c r="E282" i="8"/>
  <c r="F282" i="8" s="1"/>
  <c r="E278" i="8"/>
  <c r="F278" i="8" s="1"/>
  <c r="E253" i="8"/>
  <c r="E250" i="8"/>
  <c r="G250" i="8" s="1"/>
  <c r="E246" i="8"/>
  <c r="F246" i="8" s="1"/>
  <c r="E229" i="8"/>
  <c r="E221" i="8"/>
  <c r="E218" i="8"/>
  <c r="G218" i="8" s="1"/>
  <c r="E214" i="8"/>
  <c r="F214" i="8" s="1"/>
  <c r="E197" i="8"/>
  <c r="E189" i="8"/>
  <c r="F189" i="8" s="1"/>
  <c r="E186" i="8"/>
  <c r="G186" i="8" s="1"/>
  <c r="E182" i="8"/>
  <c r="C177" i="9"/>
  <c r="E177" i="9" s="1"/>
  <c r="F177" i="9" s="1"/>
  <c r="E165" i="8"/>
  <c r="E157" i="8"/>
  <c r="E154" i="8"/>
  <c r="E150" i="8"/>
  <c r="F150" i="8" s="1"/>
  <c r="E146" i="8"/>
  <c r="F146" i="8" s="1"/>
  <c r="E142" i="8"/>
  <c r="F142" i="8" s="1"/>
  <c r="C113" i="9"/>
  <c r="E113" i="9" s="1"/>
  <c r="E114" i="8"/>
  <c r="F114" i="8" s="1"/>
  <c r="E110" i="8"/>
  <c r="F110" i="8" s="1"/>
  <c r="E82" i="8"/>
  <c r="F82" i="8" s="1"/>
  <c r="E78" i="8"/>
  <c r="G78" i="8" s="1"/>
  <c r="C73" i="9"/>
  <c r="E73" i="9" s="1"/>
  <c r="B507" i="9"/>
  <c r="B405" i="9"/>
  <c r="B277" i="9"/>
  <c r="B149" i="9"/>
  <c r="C207" i="9"/>
  <c r="E207" i="9" s="1"/>
  <c r="B1" i="9"/>
  <c r="F507" i="9"/>
  <c r="F504" i="9"/>
  <c r="F506" i="9"/>
  <c r="D343" i="9"/>
  <c r="D503" i="9"/>
  <c r="D471" i="9"/>
  <c r="D407" i="9"/>
  <c r="D375" i="9"/>
  <c r="B502" i="9"/>
  <c r="B486" i="9"/>
  <c r="B42" i="9"/>
  <c r="B26" i="9"/>
  <c r="D311" i="9"/>
  <c r="D439" i="9"/>
  <c r="B501" i="9"/>
  <c r="B485" i="9"/>
  <c r="B89" i="9"/>
  <c r="B73" i="9"/>
  <c r="B57" i="9"/>
  <c r="B41" i="9"/>
  <c r="B25" i="9"/>
  <c r="B500" i="9"/>
  <c r="B496" i="9"/>
  <c r="B484" i="9"/>
  <c r="B480" i="9"/>
  <c r="B468" i="9"/>
  <c r="B460" i="9"/>
  <c r="B452" i="9"/>
  <c r="B444" i="9"/>
  <c r="B436" i="9"/>
  <c r="B428" i="9"/>
  <c r="B420" i="9"/>
  <c r="B412" i="9"/>
  <c r="B404" i="9"/>
  <c r="B396" i="9"/>
  <c r="B388" i="9"/>
  <c r="B380" i="9"/>
  <c r="B372" i="9"/>
  <c r="B364" i="9"/>
  <c r="B356" i="9"/>
  <c r="B348" i="9"/>
  <c r="B340" i="9"/>
  <c r="B332" i="9"/>
  <c r="B324" i="9"/>
  <c r="B316" i="9"/>
  <c r="B308" i="9"/>
  <c r="B300" i="9"/>
  <c r="B292" i="9"/>
  <c r="B284" i="9"/>
  <c r="B276" i="9"/>
  <c r="B268" i="9"/>
  <c r="B260" i="9"/>
  <c r="B252" i="9"/>
  <c r="B244" i="9"/>
  <c r="B236" i="9"/>
  <c r="B228" i="9"/>
  <c r="B220" i="9"/>
  <c r="B212" i="9"/>
  <c r="B204" i="9"/>
  <c r="B196" i="9"/>
  <c r="B188" i="9"/>
  <c r="B180" i="9"/>
  <c r="B172" i="9"/>
  <c r="B164" i="9"/>
  <c r="B156" i="9"/>
  <c r="B148" i="9"/>
  <c r="B140" i="9"/>
  <c r="B132" i="9"/>
  <c r="B124" i="9"/>
  <c r="B116" i="9"/>
  <c r="B108" i="9"/>
  <c r="B100" i="9"/>
  <c r="B52" i="9"/>
  <c r="B40" i="9"/>
  <c r="B36" i="9"/>
  <c r="B24" i="9"/>
  <c r="B20" i="9"/>
  <c r="F493" i="9"/>
  <c r="F413" i="9"/>
  <c r="F381" i="9"/>
  <c r="F285" i="9"/>
  <c r="F237" i="9"/>
  <c r="F221" i="9"/>
  <c r="F369" i="9"/>
  <c r="F337" i="9"/>
  <c r="F257" i="9"/>
  <c r="F113" i="9"/>
  <c r="F365" i="9"/>
  <c r="F333" i="9"/>
  <c r="F269" i="9"/>
  <c r="F169" i="9"/>
  <c r="F321" i="9"/>
  <c r="F429" i="9"/>
  <c r="F397" i="9"/>
  <c r="F349" i="9"/>
  <c r="F301" i="9"/>
  <c r="F73" i="9"/>
  <c r="G214" i="8"/>
  <c r="C499" i="9"/>
  <c r="E499" i="9" s="1"/>
  <c r="D492" i="9"/>
  <c r="C483" i="9"/>
  <c r="E483" i="9" s="1"/>
  <c r="E481" i="8"/>
  <c r="F481" i="8" s="1"/>
  <c r="C478" i="9"/>
  <c r="E478" i="9" s="1"/>
  <c r="E476" i="8"/>
  <c r="G476" i="8" s="1"/>
  <c r="D468" i="9"/>
  <c r="C459" i="9"/>
  <c r="E459" i="9" s="1"/>
  <c r="E457" i="8"/>
  <c r="G457" i="8" s="1"/>
  <c r="C454" i="9"/>
  <c r="E454" i="9" s="1"/>
  <c r="C451" i="9"/>
  <c r="E451" i="9" s="1"/>
  <c r="E449" i="8"/>
  <c r="C446" i="9"/>
  <c r="E446" i="9" s="1"/>
  <c r="E444" i="8"/>
  <c r="F444" i="8" s="1"/>
  <c r="D436" i="9"/>
  <c r="E436" i="8"/>
  <c r="G436" i="8" s="1"/>
  <c r="D428" i="9"/>
  <c r="E428" i="8"/>
  <c r="G428" i="8" s="1"/>
  <c r="D420" i="9"/>
  <c r="C411" i="9"/>
  <c r="E411" i="9" s="1"/>
  <c r="D404" i="9"/>
  <c r="C395" i="9"/>
  <c r="E395" i="9" s="1"/>
  <c r="E393" i="8"/>
  <c r="F393" i="8" s="1"/>
  <c r="C390" i="9"/>
  <c r="E390" i="9" s="1"/>
  <c r="D388" i="9"/>
  <c r="E388" i="8"/>
  <c r="G388" i="8" s="1"/>
  <c r="E385" i="8"/>
  <c r="F385" i="8" s="1"/>
  <c r="C382" i="9"/>
  <c r="E382" i="9" s="1"/>
  <c r="C379" i="9"/>
  <c r="E379" i="9" s="1"/>
  <c r="D372" i="9"/>
  <c r="D364" i="9"/>
  <c r="E364" i="8"/>
  <c r="E361" i="8"/>
  <c r="F361" i="8" s="1"/>
  <c r="C358" i="9"/>
  <c r="E358" i="9" s="1"/>
  <c r="C347" i="9"/>
  <c r="E347" i="9" s="1"/>
  <c r="E343" i="8"/>
  <c r="C340" i="9"/>
  <c r="E340" i="9" s="1"/>
  <c r="D332" i="9"/>
  <c r="E332" i="8"/>
  <c r="F332" i="8" s="1"/>
  <c r="E327" i="8"/>
  <c r="F327" i="8" s="1"/>
  <c r="C324" i="9"/>
  <c r="E324" i="9" s="1"/>
  <c r="D316" i="9"/>
  <c r="E316" i="8"/>
  <c r="F316" i="8" s="1"/>
  <c r="E313" i="8"/>
  <c r="G313" i="8" s="1"/>
  <c r="C310" i="9"/>
  <c r="E310" i="9" s="1"/>
  <c r="E308" i="8"/>
  <c r="F308" i="8" s="1"/>
  <c r="E303" i="8"/>
  <c r="G303" i="8" s="1"/>
  <c r="C300" i="9"/>
  <c r="E300" i="9" s="1"/>
  <c r="C294" i="9"/>
  <c r="E294" i="9" s="1"/>
  <c r="E292" i="8"/>
  <c r="G292" i="8" s="1"/>
  <c r="E287" i="8"/>
  <c r="G287" i="8" s="1"/>
  <c r="C284" i="9"/>
  <c r="E284" i="9" s="1"/>
  <c r="E279" i="8"/>
  <c r="G279" i="8" s="1"/>
  <c r="C276" i="9"/>
  <c r="E276" i="9" s="1"/>
  <c r="E276" i="8"/>
  <c r="G276" i="8" s="1"/>
  <c r="E271" i="8"/>
  <c r="C268" i="9"/>
  <c r="E268" i="9" s="1"/>
  <c r="E263" i="8"/>
  <c r="G263" i="8" s="1"/>
  <c r="C260" i="9"/>
  <c r="E260" i="9" s="1"/>
  <c r="E255" i="8"/>
  <c r="C252" i="9"/>
  <c r="E252" i="9" s="1"/>
  <c r="E252" i="8"/>
  <c r="F252" i="8" s="1"/>
  <c r="C246" i="9"/>
  <c r="E246" i="9" s="1"/>
  <c r="E244" i="8"/>
  <c r="F244" i="8" s="1"/>
  <c r="C238" i="9"/>
  <c r="E238" i="9" s="1"/>
  <c r="E236" i="8"/>
  <c r="G236" i="8" s="1"/>
  <c r="C230" i="9"/>
  <c r="E230" i="9" s="1"/>
  <c r="E228" i="8"/>
  <c r="F228" i="8" s="1"/>
  <c r="C222" i="9"/>
  <c r="E222" i="9" s="1"/>
  <c r="E215" i="8"/>
  <c r="F215" i="8" s="1"/>
  <c r="E207" i="8"/>
  <c r="G207" i="8" s="1"/>
  <c r="C204" i="9"/>
  <c r="E204" i="9" s="1"/>
  <c r="C198" i="9"/>
  <c r="E198" i="9" s="1"/>
  <c r="E196" i="8"/>
  <c r="F196" i="8" s="1"/>
  <c r="E191" i="8"/>
  <c r="F191" i="8" s="1"/>
  <c r="C188" i="9"/>
  <c r="E188" i="9" s="1"/>
  <c r="E183" i="8"/>
  <c r="G183" i="8" s="1"/>
  <c r="C180" i="9"/>
  <c r="E180" i="9" s="1"/>
  <c r="E175" i="8"/>
  <c r="G175" i="8" s="1"/>
  <c r="C172" i="9"/>
  <c r="E172" i="9" s="1"/>
  <c r="E167" i="8"/>
  <c r="F167" i="8" s="1"/>
  <c r="C164" i="9"/>
  <c r="E164" i="9" s="1"/>
  <c r="E164" i="8"/>
  <c r="G164" i="8" s="1"/>
  <c r="C158" i="9"/>
  <c r="E158" i="9" s="1"/>
  <c r="E156" i="8"/>
  <c r="F156" i="8" s="1"/>
  <c r="C150" i="9"/>
  <c r="E150" i="9" s="1"/>
  <c r="E148" i="8"/>
  <c r="G148" i="8" s="1"/>
  <c r="C142" i="9"/>
  <c r="E142" i="9" s="1"/>
  <c r="E140" i="8"/>
  <c r="F140" i="8" s="1"/>
  <c r="C134" i="9"/>
  <c r="E134" i="9" s="1"/>
  <c r="E127" i="8"/>
  <c r="G127" i="8" s="1"/>
  <c r="C124" i="9"/>
  <c r="E124" i="9" s="1"/>
  <c r="E119" i="8"/>
  <c r="G119" i="8" s="1"/>
  <c r="C116" i="9"/>
  <c r="E116" i="9" s="1"/>
  <c r="E111" i="8"/>
  <c r="F111" i="8" s="1"/>
  <c r="C108" i="9"/>
  <c r="E108" i="9" s="1"/>
  <c r="E108" i="8"/>
  <c r="F108" i="8" s="1"/>
  <c r="C102" i="9"/>
  <c r="E102" i="9" s="1"/>
  <c r="E100" i="8"/>
  <c r="G100" i="8" s="1"/>
  <c r="C94" i="9"/>
  <c r="E94" i="9" s="1"/>
  <c r="E92" i="8"/>
  <c r="G92" i="8" s="1"/>
  <c r="C86" i="9"/>
  <c r="E86" i="9" s="1"/>
  <c r="E84" i="8"/>
  <c r="G84" i="8" s="1"/>
  <c r="C78" i="9"/>
  <c r="E78" i="9" s="1"/>
  <c r="E71" i="8"/>
  <c r="G71" i="8" s="1"/>
  <c r="C68" i="9"/>
  <c r="E68" i="9" s="1"/>
  <c r="E63" i="8"/>
  <c r="G63" i="8" s="1"/>
  <c r="C60" i="9"/>
  <c r="E60" i="9" s="1"/>
  <c r="C54" i="9"/>
  <c r="E54" i="9" s="1"/>
  <c r="B503" i="9"/>
  <c r="B495" i="9"/>
  <c r="B487" i="9"/>
  <c r="B479" i="9"/>
  <c r="B471" i="9"/>
  <c r="B463" i="9"/>
  <c r="B459" i="9"/>
  <c r="B451" i="9"/>
  <c r="B443" i="9"/>
  <c r="B435" i="9"/>
  <c r="B427" i="9"/>
  <c r="B419" i="9"/>
  <c r="B411" i="9"/>
  <c r="B403" i="9"/>
  <c r="B395" i="9"/>
  <c r="B387" i="9"/>
  <c r="B379" i="9"/>
  <c r="B371" i="9"/>
  <c r="B363" i="9"/>
  <c r="B355" i="9"/>
  <c r="B351" i="9"/>
  <c r="B343" i="9"/>
  <c r="B335" i="9"/>
  <c r="B327" i="9"/>
  <c r="B319" i="9"/>
  <c r="B311" i="9"/>
  <c r="B303" i="9"/>
  <c r="B295" i="9"/>
  <c r="B291" i="9"/>
  <c r="B283" i="9"/>
  <c r="B275" i="9"/>
  <c r="B267" i="9"/>
  <c r="B259" i="9"/>
  <c r="B255" i="9"/>
  <c r="B247" i="9"/>
  <c r="B239" i="9"/>
  <c r="B231" i="9"/>
  <c r="B223" i="9"/>
  <c r="B215" i="9"/>
  <c r="B211" i="9"/>
  <c r="B203" i="9"/>
  <c r="B199" i="9"/>
  <c r="B191" i="9"/>
  <c r="B187" i="9"/>
  <c r="B179" i="9"/>
  <c r="B171" i="9"/>
  <c r="B167" i="9"/>
  <c r="B159" i="9"/>
  <c r="B151" i="9"/>
  <c r="B143" i="9"/>
  <c r="B139" i="9"/>
  <c r="B131" i="9"/>
  <c r="B127" i="9"/>
  <c r="B119" i="9"/>
  <c r="B111" i="9"/>
  <c r="B107" i="9"/>
  <c r="B99" i="9"/>
  <c r="B95" i="9"/>
  <c r="B87" i="9"/>
  <c r="B79" i="9"/>
  <c r="B71" i="9"/>
  <c r="B47" i="9"/>
  <c r="B39" i="9"/>
  <c r="B31" i="9"/>
  <c r="B27" i="9"/>
  <c r="B23" i="9"/>
  <c r="C53" i="9"/>
  <c r="C47" i="9"/>
  <c r="E47" i="9" s="1"/>
  <c r="C45" i="9"/>
  <c r="C43" i="9"/>
  <c r="C39" i="9"/>
  <c r="E39" i="9" s="1"/>
  <c r="C31" i="9"/>
  <c r="C29" i="9"/>
  <c r="C23" i="9"/>
  <c r="E23" i="9" s="1"/>
  <c r="C21" i="9"/>
  <c r="C19" i="9"/>
  <c r="C15" i="9"/>
  <c r="E15" i="9" s="1"/>
  <c r="C13" i="9"/>
  <c r="C11" i="9"/>
  <c r="C7" i="9"/>
  <c r="C5" i="9"/>
  <c r="C433" i="9"/>
  <c r="E433" i="9" s="1"/>
  <c r="C385" i="9"/>
  <c r="E385" i="9" s="1"/>
  <c r="C305" i="9"/>
  <c r="E305" i="9" s="1"/>
  <c r="C289" i="9"/>
  <c r="E289" i="9" s="1"/>
  <c r="C273" i="9"/>
  <c r="E273" i="9" s="1"/>
  <c r="C241" i="9"/>
  <c r="E241" i="9" s="1"/>
  <c r="C225" i="9"/>
  <c r="E225" i="9" s="1"/>
  <c r="F207" i="9"/>
  <c r="C145" i="9"/>
  <c r="E145" i="9" s="1"/>
  <c r="C81" i="9"/>
  <c r="E81" i="9" s="1"/>
  <c r="C49" i="9"/>
  <c r="C17" i="9"/>
  <c r="D279" i="9"/>
  <c r="D247" i="9"/>
  <c r="D215" i="9"/>
  <c r="D183" i="9"/>
  <c r="D151" i="9"/>
  <c r="D119" i="9"/>
  <c r="D87" i="9"/>
  <c r="D55" i="9"/>
  <c r="E22" i="8"/>
  <c r="D501" i="9"/>
  <c r="C500" i="9"/>
  <c r="E500" i="9" s="1"/>
  <c r="D498" i="9"/>
  <c r="D493" i="9"/>
  <c r="C492" i="9"/>
  <c r="E492" i="9" s="1"/>
  <c r="D490" i="9"/>
  <c r="D485" i="9"/>
  <c r="C484" i="9"/>
  <c r="E484" i="9" s="1"/>
  <c r="D482" i="9"/>
  <c r="D477" i="9"/>
  <c r="C476" i="9"/>
  <c r="E476" i="9" s="1"/>
  <c r="D474" i="9"/>
  <c r="D469" i="9"/>
  <c r="C468" i="9"/>
  <c r="E468" i="9" s="1"/>
  <c r="D466" i="9"/>
  <c r="D461" i="9"/>
  <c r="C460" i="9"/>
  <c r="E460" i="9" s="1"/>
  <c r="D458" i="9"/>
  <c r="D453" i="9"/>
  <c r="C452" i="9"/>
  <c r="E452" i="9" s="1"/>
  <c r="D450" i="9"/>
  <c r="D445" i="9"/>
  <c r="C444" i="9"/>
  <c r="E444" i="9" s="1"/>
  <c r="D442" i="9"/>
  <c r="D437" i="9"/>
  <c r="C436" i="9"/>
  <c r="E436" i="9" s="1"/>
  <c r="D434" i="9"/>
  <c r="D429" i="9"/>
  <c r="C428" i="9"/>
  <c r="E428" i="9" s="1"/>
  <c r="D426" i="9"/>
  <c r="D421" i="9"/>
  <c r="C420" i="9"/>
  <c r="E420" i="9" s="1"/>
  <c r="D418" i="9"/>
  <c r="D413" i="9"/>
  <c r="C412" i="9"/>
  <c r="E412" i="9" s="1"/>
  <c r="D410" i="9"/>
  <c r="D405" i="9"/>
  <c r="C404" i="9"/>
  <c r="E404" i="9" s="1"/>
  <c r="D402" i="9"/>
  <c r="D397" i="9"/>
  <c r="C396" i="9"/>
  <c r="E396" i="9" s="1"/>
  <c r="D394" i="9"/>
  <c r="D389" i="9"/>
  <c r="C388" i="9"/>
  <c r="E388" i="9" s="1"/>
  <c r="D386" i="9"/>
  <c r="D381" i="9"/>
  <c r="C380" i="9"/>
  <c r="E380" i="9" s="1"/>
  <c r="D378" i="9"/>
  <c r="D373" i="9"/>
  <c r="C372" i="9"/>
  <c r="E372" i="9" s="1"/>
  <c r="D370" i="9"/>
  <c r="D365" i="9"/>
  <c r="C364" i="9"/>
  <c r="E364" i="9" s="1"/>
  <c r="D362" i="9"/>
  <c r="D357" i="9"/>
  <c r="D354" i="9"/>
  <c r="D352" i="9"/>
  <c r="C351" i="9"/>
  <c r="E351" i="9" s="1"/>
  <c r="D349" i="9"/>
  <c r="C348" i="9"/>
  <c r="E348" i="9" s="1"/>
  <c r="D346" i="9"/>
  <c r="D341" i="9"/>
  <c r="D338" i="9"/>
  <c r="D336" i="9"/>
  <c r="C335" i="9"/>
  <c r="E335" i="9" s="1"/>
  <c r="D333" i="9"/>
  <c r="C332" i="9"/>
  <c r="E332" i="9" s="1"/>
  <c r="D330" i="9"/>
  <c r="D325" i="9"/>
  <c r="D322" i="9"/>
  <c r="D320" i="9"/>
  <c r="C319" i="9"/>
  <c r="E319" i="9" s="1"/>
  <c r="D317" i="9"/>
  <c r="C316" i="9"/>
  <c r="E316" i="9" s="1"/>
  <c r="D314" i="9"/>
  <c r="D309" i="9"/>
  <c r="D306" i="9"/>
  <c r="D304" i="9"/>
  <c r="C303" i="9"/>
  <c r="E303" i="9" s="1"/>
  <c r="D301" i="9"/>
  <c r="D298" i="9"/>
  <c r="D296" i="9"/>
  <c r="C295" i="9"/>
  <c r="E295" i="9" s="1"/>
  <c r="D293" i="9"/>
  <c r="D290" i="9"/>
  <c r="D288" i="9"/>
  <c r="C287" i="9"/>
  <c r="E287" i="9" s="1"/>
  <c r="D285" i="9"/>
  <c r="D282" i="9"/>
  <c r="D280" i="9"/>
  <c r="C279" i="9"/>
  <c r="E279" i="9" s="1"/>
  <c r="D277" i="9"/>
  <c r="D274" i="9"/>
  <c r="D272" i="9"/>
  <c r="C271" i="9"/>
  <c r="E271" i="9" s="1"/>
  <c r="D269" i="9"/>
  <c r="D266" i="9"/>
  <c r="D264" i="9"/>
  <c r="C263" i="9"/>
  <c r="E263" i="9" s="1"/>
  <c r="D261" i="9"/>
  <c r="D258" i="9"/>
  <c r="D256" i="9"/>
  <c r="C255" i="9"/>
  <c r="E255" i="9" s="1"/>
  <c r="D253" i="9"/>
  <c r="D250" i="9"/>
  <c r="D248" i="9"/>
  <c r="C247" i="9"/>
  <c r="E247" i="9" s="1"/>
  <c r="D245" i="9"/>
  <c r="D242" i="9"/>
  <c r="D240" i="9"/>
  <c r="C239" i="9"/>
  <c r="E239" i="9" s="1"/>
  <c r="D237" i="9"/>
  <c r="D234" i="9"/>
  <c r="D232" i="9"/>
  <c r="C231" i="9"/>
  <c r="E231" i="9" s="1"/>
  <c r="D229" i="9"/>
  <c r="D226" i="9"/>
  <c r="D224" i="9"/>
  <c r="C223" i="9"/>
  <c r="E223" i="9" s="1"/>
  <c r="D221" i="9"/>
  <c r="D218" i="9"/>
  <c r="D216" i="9"/>
  <c r="C215" i="9"/>
  <c r="E215" i="9" s="1"/>
  <c r="D213" i="9"/>
  <c r="D210" i="9"/>
  <c r="D208" i="9"/>
  <c r="D205" i="9"/>
  <c r="D202" i="9"/>
  <c r="D200" i="9"/>
  <c r="C199" i="9"/>
  <c r="E199" i="9" s="1"/>
  <c r="D197" i="9"/>
  <c r="D194" i="9"/>
  <c r="D192" i="9"/>
  <c r="C191" i="9"/>
  <c r="E191" i="9" s="1"/>
  <c r="D189" i="9"/>
  <c r="D186" i="9"/>
  <c r="D184" i="9"/>
  <c r="C183" i="9"/>
  <c r="E183" i="9" s="1"/>
  <c r="D181" i="9"/>
  <c r="D178" i="9"/>
  <c r="D176" i="9"/>
  <c r="C175" i="9"/>
  <c r="E175" i="9" s="1"/>
  <c r="D173" i="9"/>
  <c r="D170" i="9"/>
  <c r="D168" i="9"/>
  <c r="C167" i="9"/>
  <c r="E167" i="9" s="1"/>
  <c r="D165" i="9"/>
  <c r="D162" i="9"/>
  <c r="D160" i="9"/>
  <c r="C159" i="9"/>
  <c r="E159" i="9" s="1"/>
  <c r="D157" i="9"/>
  <c r="D154" i="9"/>
  <c r="D152" i="9"/>
  <c r="C151" i="9"/>
  <c r="E151" i="9" s="1"/>
  <c r="D149" i="9"/>
  <c r="D146" i="9"/>
  <c r="D144" i="9"/>
  <c r="C143" i="9"/>
  <c r="E143" i="9" s="1"/>
  <c r="D141" i="9"/>
  <c r="D138" i="9"/>
  <c r="D136" i="9"/>
  <c r="C135" i="9"/>
  <c r="E135" i="9" s="1"/>
  <c r="D133" i="9"/>
  <c r="D130" i="9"/>
  <c r="D128" i="9"/>
  <c r="C127" i="9"/>
  <c r="E127" i="9" s="1"/>
  <c r="D125" i="9"/>
  <c r="D122" i="9"/>
  <c r="D120" i="9"/>
  <c r="C119" i="9"/>
  <c r="E119" i="9" s="1"/>
  <c r="D117" i="9"/>
  <c r="D114" i="9"/>
  <c r="D112" i="9"/>
  <c r="C111" i="9"/>
  <c r="E111" i="9" s="1"/>
  <c r="D109" i="9"/>
  <c r="D106" i="9"/>
  <c r="D104" i="9"/>
  <c r="C103" i="9"/>
  <c r="E103" i="9" s="1"/>
  <c r="D101" i="9"/>
  <c r="D98" i="9"/>
  <c r="D96" i="9"/>
  <c r="C95" i="9"/>
  <c r="E95" i="9" s="1"/>
  <c r="D93" i="9"/>
  <c r="D90" i="9"/>
  <c r="D88" i="9"/>
  <c r="C87" i="9"/>
  <c r="E87" i="9" s="1"/>
  <c r="D85" i="9"/>
  <c r="D82" i="9"/>
  <c r="D80" i="9"/>
  <c r="C79" i="9"/>
  <c r="E79" i="9" s="1"/>
  <c r="D77" i="9"/>
  <c r="D74" i="9"/>
  <c r="D72" i="9"/>
  <c r="C71" i="9"/>
  <c r="E71" i="9" s="1"/>
  <c r="D69" i="9"/>
  <c r="D66" i="9"/>
  <c r="D64" i="9"/>
  <c r="C63" i="9"/>
  <c r="E63" i="9" s="1"/>
  <c r="D61" i="9"/>
  <c r="D58" i="9"/>
  <c r="D56" i="9"/>
  <c r="C55" i="9"/>
  <c r="E55" i="9" s="1"/>
  <c r="E48" i="8"/>
  <c r="F48" i="8" s="1"/>
  <c r="E34" i="8"/>
  <c r="F34" i="8" s="1"/>
  <c r="B470" i="9"/>
  <c r="B466" i="9"/>
  <c r="B462" i="9"/>
  <c r="B458" i="9"/>
  <c r="B454" i="9"/>
  <c r="B450" i="9"/>
  <c r="B446" i="9"/>
  <c r="B442" i="9"/>
  <c r="B438" i="9"/>
  <c r="B434" i="9"/>
  <c r="B430" i="9"/>
  <c r="B426" i="9"/>
  <c r="B422" i="9"/>
  <c r="B418" i="9"/>
  <c r="B414" i="9"/>
  <c r="B410" i="9"/>
  <c r="B406" i="9"/>
  <c r="B402" i="9"/>
  <c r="B398" i="9"/>
  <c r="B394" i="9"/>
  <c r="B390" i="9"/>
  <c r="B386" i="9"/>
  <c r="B382" i="9"/>
  <c r="B378" i="9"/>
  <c r="B374" i="9"/>
  <c r="B370" i="9"/>
  <c r="B366" i="9"/>
  <c r="B362" i="9"/>
  <c r="B358" i="9"/>
  <c r="B354" i="9"/>
  <c r="B350" i="9"/>
  <c r="B346" i="9"/>
  <c r="B342" i="9"/>
  <c r="B338" i="9"/>
  <c r="B334" i="9"/>
  <c r="B330" i="9"/>
  <c r="B326" i="9"/>
  <c r="B322" i="9"/>
  <c r="B318" i="9"/>
  <c r="B314" i="9"/>
  <c r="B310" i="9"/>
  <c r="B306" i="9"/>
  <c r="B302" i="9"/>
  <c r="B298" i="9"/>
  <c r="B294" i="9"/>
  <c r="B290" i="9"/>
  <c r="B286" i="9"/>
  <c r="B282" i="9"/>
  <c r="B278" i="9"/>
  <c r="B274" i="9"/>
  <c r="B270" i="9"/>
  <c r="B266" i="9"/>
  <c r="B262" i="9"/>
  <c r="B258" i="9"/>
  <c r="B254" i="9"/>
  <c r="B250" i="9"/>
  <c r="B246" i="9"/>
  <c r="B242" i="9"/>
  <c r="B238" i="9"/>
  <c r="B234" i="9"/>
  <c r="B230" i="9"/>
  <c r="B226" i="9"/>
  <c r="B222" i="9"/>
  <c r="B218" i="9"/>
  <c r="B214" i="9"/>
  <c r="B210" i="9"/>
  <c r="B206" i="9"/>
  <c r="B202" i="9"/>
  <c r="B198" i="9"/>
  <c r="B194" i="9"/>
  <c r="B190" i="9"/>
  <c r="B186" i="9"/>
  <c r="B182" i="9"/>
  <c r="B178" i="9"/>
  <c r="B174" i="9"/>
  <c r="B170" i="9"/>
  <c r="B166" i="9"/>
  <c r="B162" i="9"/>
  <c r="B158" i="9"/>
  <c r="B154" i="9"/>
  <c r="B150" i="9"/>
  <c r="B146" i="9"/>
  <c r="B142" i="9"/>
  <c r="B138" i="9"/>
  <c r="B134" i="9"/>
  <c r="B130" i="9"/>
  <c r="B126" i="9"/>
  <c r="B122" i="9"/>
  <c r="B118" i="9"/>
  <c r="B114" i="9"/>
  <c r="B110" i="9"/>
  <c r="B106" i="9"/>
  <c r="B102" i="9"/>
  <c r="B98" i="9"/>
  <c r="B94" i="9"/>
  <c r="B90" i="9"/>
  <c r="B86" i="9"/>
  <c r="B82" i="9"/>
  <c r="B78" i="9"/>
  <c r="B74" i="9"/>
  <c r="B70" i="9"/>
  <c r="B66" i="9"/>
  <c r="B62" i="9"/>
  <c r="B58" i="9"/>
  <c r="D52" i="9"/>
  <c r="D50" i="9"/>
  <c r="D48" i="9"/>
  <c r="D46" i="9"/>
  <c r="D44" i="9"/>
  <c r="D42" i="9"/>
  <c r="D40" i="9"/>
  <c r="D38" i="9"/>
  <c r="D36" i="9"/>
  <c r="D34" i="9"/>
  <c r="D32" i="9"/>
  <c r="D30" i="9"/>
  <c r="D28" i="9"/>
  <c r="D26" i="9"/>
  <c r="E26" i="9" s="1"/>
  <c r="D24" i="9"/>
  <c r="D22" i="9"/>
  <c r="D20" i="9"/>
  <c r="D18" i="9"/>
  <c r="D16" i="9"/>
  <c r="D14" i="9"/>
  <c r="D12" i="9"/>
  <c r="D10" i="9"/>
  <c r="D8" i="9"/>
  <c r="D6" i="9"/>
  <c r="D4" i="9"/>
  <c r="B46" i="9"/>
  <c r="B30" i="9"/>
  <c r="B506" i="9"/>
  <c r="B490" i="9"/>
  <c r="B474" i="9"/>
  <c r="C137" i="9"/>
  <c r="E137" i="9" s="1"/>
  <c r="C105" i="9"/>
  <c r="E105" i="9" s="1"/>
  <c r="C41" i="9"/>
  <c r="C9" i="9"/>
  <c r="D495" i="9"/>
  <c r="D463" i="9"/>
  <c r="D431" i="9"/>
  <c r="D399" i="9"/>
  <c r="D367" i="9"/>
  <c r="D335" i="9"/>
  <c r="D303" i="9"/>
  <c r="D271" i="9"/>
  <c r="D239" i="9"/>
  <c r="D207" i="9"/>
  <c r="D175" i="9"/>
  <c r="D143" i="9"/>
  <c r="D111" i="9"/>
  <c r="D79" i="9"/>
  <c r="D500" i="9"/>
  <c r="C491" i="9"/>
  <c r="E491" i="9" s="1"/>
  <c r="E489" i="8"/>
  <c r="F489" i="8" s="1"/>
  <c r="C486" i="9"/>
  <c r="E486" i="9" s="1"/>
  <c r="E484" i="8"/>
  <c r="G484" i="8" s="1"/>
  <c r="D476" i="9"/>
  <c r="E468" i="8"/>
  <c r="D460" i="9"/>
  <c r="C419" i="9"/>
  <c r="E419" i="9" s="1"/>
  <c r="E417" i="8"/>
  <c r="F417" i="8" s="1"/>
  <c r="C414" i="9"/>
  <c r="E414" i="9" s="1"/>
  <c r="E412" i="8"/>
  <c r="F412" i="8" s="1"/>
  <c r="E409" i="8"/>
  <c r="F409" i="8" s="1"/>
  <c r="C406" i="9"/>
  <c r="E406" i="9" s="1"/>
  <c r="C403" i="9"/>
  <c r="E403" i="9" s="1"/>
  <c r="E404" i="8"/>
  <c r="F404" i="8" s="1"/>
  <c r="E401" i="8"/>
  <c r="F401" i="8" s="1"/>
  <c r="C398" i="9"/>
  <c r="E398" i="9" s="1"/>
  <c r="F398" i="9" s="1"/>
  <c r="E396" i="8"/>
  <c r="F396" i="8" s="1"/>
  <c r="C387" i="9"/>
  <c r="E387" i="9" s="1"/>
  <c r="D380" i="9"/>
  <c r="E380" i="8"/>
  <c r="G380" i="8" s="1"/>
  <c r="E377" i="8"/>
  <c r="G377" i="8" s="1"/>
  <c r="C374" i="9"/>
  <c r="E374" i="9" s="1"/>
  <c r="C371" i="9"/>
  <c r="E371" i="9" s="1"/>
  <c r="E372" i="8"/>
  <c r="G372" i="8" s="1"/>
  <c r="E369" i="8"/>
  <c r="F369" i="8" s="1"/>
  <c r="C366" i="9"/>
  <c r="E366" i="9" s="1"/>
  <c r="C363" i="9"/>
  <c r="E363" i="9" s="1"/>
  <c r="E359" i="8"/>
  <c r="G359" i="8" s="1"/>
  <c r="C356" i="9"/>
  <c r="E356" i="9" s="1"/>
  <c r="E356" i="8"/>
  <c r="G356" i="8" s="1"/>
  <c r="C350" i="9"/>
  <c r="E350" i="9" s="1"/>
  <c r="D348" i="9"/>
  <c r="E348" i="8"/>
  <c r="E345" i="8"/>
  <c r="C342" i="9"/>
  <c r="E342" i="9" s="1"/>
  <c r="E340" i="8"/>
  <c r="G340" i="8" s="1"/>
  <c r="C334" i="9"/>
  <c r="E334" i="9" s="1"/>
  <c r="C331" i="9"/>
  <c r="E331" i="9" s="1"/>
  <c r="E329" i="8"/>
  <c r="G329" i="8" s="1"/>
  <c r="C326" i="9"/>
  <c r="E326" i="9" s="1"/>
  <c r="E324" i="8"/>
  <c r="F324" i="8" s="1"/>
  <c r="C318" i="9"/>
  <c r="E318" i="9" s="1"/>
  <c r="C315" i="9"/>
  <c r="E315" i="9" s="1"/>
  <c r="E311" i="8"/>
  <c r="G311" i="8" s="1"/>
  <c r="C308" i="9"/>
  <c r="E308" i="9" s="1"/>
  <c r="C302" i="9"/>
  <c r="E302" i="9" s="1"/>
  <c r="E300" i="8"/>
  <c r="F300" i="8" s="1"/>
  <c r="E295" i="8"/>
  <c r="G295" i="8" s="1"/>
  <c r="C292" i="9"/>
  <c r="E292" i="9" s="1"/>
  <c r="C286" i="9"/>
  <c r="E286" i="9" s="1"/>
  <c r="E284" i="8"/>
  <c r="G284" i="8" s="1"/>
  <c r="C278" i="9"/>
  <c r="E278" i="9" s="1"/>
  <c r="C270" i="9"/>
  <c r="E270" i="9" s="1"/>
  <c r="E268" i="8"/>
  <c r="C262" i="9"/>
  <c r="E262" i="9" s="1"/>
  <c r="E260" i="8"/>
  <c r="F260" i="8" s="1"/>
  <c r="C254" i="9"/>
  <c r="E254" i="9" s="1"/>
  <c r="E247" i="8"/>
  <c r="G247" i="8" s="1"/>
  <c r="C244" i="9"/>
  <c r="E244" i="9" s="1"/>
  <c r="E239" i="8"/>
  <c r="G239" i="8" s="1"/>
  <c r="C236" i="9"/>
  <c r="E236" i="9" s="1"/>
  <c r="E231" i="8"/>
  <c r="C228" i="9"/>
  <c r="E228" i="9" s="1"/>
  <c r="E223" i="8"/>
  <c r="F223" i="8" s="1"/>
  <c r="C220" i="9"/>
  <c r="E220" i="9" s="1"/>
  <c r="E220" i="8"/>
  <c r="F220" i="8" s="1"/>
  <c r="C214" i="9"/>
  <c r="E214" i="9" s="1"/>
  <c r="E212" i="8"/>
  <c r="F212" i="8" s="1"/>
  <c r="C209" i="9"/>
  <c r="E209" i="9" s="1"/>
  <c r="C206" i="9"/>
  <c r="E206" i="9" s="1"/>
  <c r="F206" i="9" s="1"/>
  <c r="E204" i="8"/>
  <c r="F204" i="8" s="1"/>
  <c r="E199" i="8"/>
  <c r="F199" i="8" s="1"/>
  <c r="C196" i="9"/>
  <c r="E196" i="9" s="1"/>
  <c r="C190" i="9"/>
  <c r="E190" i="9" s="1"/>
  <c r="E188" i="8"/>
  <c r="F188" i="8" s="1"/>
  <c r="C182" i="9"/>
  <c r="E182" i="9" s="1"/>
  <c r="E180" i="8"/>
  <c r="F180" i="8" s="1"/>
  <c r="C174" i="9"/>
  <c r="E174" i="9" s="1"/>
  <c r="E172" i="8"/>
  <c r="F172" i="8" s="1"/>
  <c r="C166" i="9"/>
  <c r="E166" i="9" s="1"/>
  <c r="E159" i="8"/>
  <c r="F159" i="8" s="1"/>
  <c r="C156" i="9"/>
  <c r="E156" i="9" s="1"/>
  <c r="E151" i="8"/>
  <c r="F151" i="8" s="1"/>
  <c r="C148" i="9"/>
  <c r="E148" i="9" s="1"/>
  <c r="E143" i="8"/>
  <c r="C140" i="9"/>
  <c r="E140" i="9" s="1"/>
  <c r="E135" i="8"/>
  <c r="G135" i="8" s="1"/>
  <c r="C132" i="9"/>
  <c r="E132" i="9" s="1"/>
  <c r="E132" i="8"/>
  <c r="F132" i="8" s="1"/>
  <c r="C126" i="9"/>
  <c r="E126" i="9" s="1"/>
  <c r="E124" i="8"/>
  <c r="G124" i="8" s="1"/>
  <c r="C118" i="9"/>
  <c r="E118" i="9" s="1"/>
  <c r="E116" i="8"/>
  <c r="F116" i="8" s="1"/>
  <c r="C110" i="9"/>
  <c r="E110" i="9" s="1"/>
  <c r="E103" i="8"/>
  <c r="G103" i="8" s="1"/>
  <c r="C100" i="9"/>
  <c r="E100" i="9" s="1"/>
  <c r="E95" i="8"/>
  <c r="G95" i="8" s="1"/>
  <c r="C92" i="9"/>
  <c r="E92" i="9" s="1"/>
  <c r="E87" i="8"/>
  <c r="G87" i="8" s="1"/>
  <c r="C84" i="9"/>
  <c r="E84" i="9" s="1"/>
  <c r="E79" i="8"/>
  <c r="G79" i="8" s="1"/>
  <c r="C76" i="9"/>
  <c r="E76" i="9" s="1"/>
  <c r="E76" i="8"/>
  <c r="G76" i="8" s="1"/>
  <c r="C70" i="9"/>
  <c r="E70" i="9" s="1"/>
  <c r="E68" i="8"/>
  <c r="F68" i="8" s="1"/>
  <c r="C62" i="9"/>
  <c r="E62" i="9" s="1"/>
  <c r="E60" i="8"/>
  <c r="G60" i="8" s="1"/>
  <c r="B499" i="9"/>
  <c r="B491" i="9"/>
  <c r="B483" i="9"/>
  <c r="B475" i="9"/>
  <c r="B467" i="9"/>
  <c r="B455" i="9"/>
  <c r="B447" i="9"/>
  <c r="B439" i="9"/>
  <c r="B431" i="9"/>
  <c r="B423" i="9"/>
  <c r="B415" i="9"/>
  <c r="B407" i="9"/>
  <c r="B399" i="9"/>
  <c r="B391" i="9"/>
  <c r="B383" i="9"/>
  <c r="B375" i="9"/>
  <c r="B367" i="9"/>
  <c r="B359" i="9"/>
  <c r="B347" i="9"/>
  <c r="B339" i="9"/>
  <c r="B331" i="9"/>
  <c r="B323" i="9"/>
  <c r="B315" i="9"/>
  <c r="B307" i="9"/>
  <c r="B299" i="9"/>
  <c r="B287" i="9"/>
  <c r="B279" i="9"/>
  <c r="B271" i="9"/>
  <c r="B263" i="9"/>
  <c r="B251" i="9"/>
  <c r="B243" i="9"/>
  <c r="B235" i="9"/>
  <c r="B227" i="9"/>
  <c r="B219" i="9"/>
  <c r="B207" i="9"/>
  <c r="B195" i="9"/>
  <c r="B183" i="9"/>
  <c r="B175" i="9"/>
  <c r="B163" i="9"/>
  <c r="B155" i="9"/>
  <c r="B147" i="9"/>
  <c r="B135" i="9"/>
  <c r="B123" i="9"/>
  <c r="B115" i="9"/>
  <c r="B103" i="9"/>
  <c r="B91" i="9"/>
  <c r="B83" i="9"/>
  <c r="B75" i="9"/>
  <c r="B67" i="9"/>
  <c r="B63" i="9"/>
  <c r="B59" i="9"/>
  <c r="B51" i="9"/>
  <c r="B43" i="9"/>
  <c r="B35" i="9"/>
  <c r="C51" i="9"/>
  <c r="C37" i="9"/>
  <c r="C35" i="9"/>
  <c r="C27" i="9"/>
  <c r="K4" i="9"/>
  <c r="E8" i="8"/>
  <c r="G8" i="8" s="1"/>
  <c r="C503" i="9"/>
  <c r="E503" i="9" s="1"/>
  <c r="E504" i="8"/>
  <c r="F504" i="8" s="1"/>
  <c r="E502" i="8"/>
  <c r="E501" i="8"/>
  <c r="G501" i="8" s="1"/>
  <c r="C498" i="9"/>
  <c r="E498" i="9" s="1"/>
  <c r="D496" i="9"/>
  <c r="C495" i="9"/>
  <c r="E495" i="9" s="1"/>
  <c r="E496" i="8"/>
  <c r="E494" i="8"/>
  <c r="G494" i="8" s="1"/>
  <c r="E493" i="8"/>
  <c r="G493" i="8" s="1"/>
  <c r="C490" i="9"/>
  <c r="E490" i="9" s="1"/>
  <c r="D488" i="9"/>
  <c r="C487" i="9"/>
  <c r="E487" i="9" s="1"/>
  <c r="E488" i="8"/>
  <c r="F488" i="8" s="1"/>
  <c r="E486" i="8"/>
  <c r="E485" i="8"/>
  <c r="F485" i="8" s="1"/>
  <c r="C482" i="9"/>
  <c r="E482" i="9" s="1"/>
  <c r="D480" i="9"/>
  <c r="C479" i="9"/>
  <c r="E479" i="9" s="1"/>
  <c r="E480" i="8"/>
  <c r="G480" i="8" s="1"/>
  <c r="E477" i="8"/>
  <c r="F477" i="8" s="1"/>
  <c r="C474" i="9"/>
  <c r="E474" i="9" s="1"/>
  <c r="D472" i="9"/>
  <c r="C471" i="9"/>
  <c r="E471" i="9" s="1"/>
  <c r="E472" i="8"/>
  <c r="F472" i="8" s="1"/>
  <c r="E469" i="8"/>
  <c r="F469" i="8" s="1"/>
  <c r="C466" i="9"/>
  <c r="E466" i="9" s="1"/>
  <c r="D464" i="9"/>
  <c r="C463" i="9"/>
  <c r="E463" i="9" s="1"/>
  <c r="E464" i="8"/>
  <c r="G464" i="8" s="1"/>
  <c r="E462" i="8"/>
  <c r="G462" i="8" s="1"/>
  <c r="E461" i="8"/>
  <c r="F461" i="8" s="1"/>
  <c r="C458" i="9"/>
  <c r="E458" i="9" s="1"/>
  <c r="D456" i="9"/>
  <c r="C455" i="9"/>
  <c r="E455" i="9" s="1"/>
  <c r="E456" i="8"/>
  <c r="G456" i="8" s="1"/>
  <c r="E454" i="8"/>
  <c r="G454" i="8" s="1"/>
  <c r="E453" i="8"/>
  <c r="F453" i="8" s="1"/>
  <c r="C450" i="9"/>
  <c r="E450" i="9" s="1"/>
  <c r="D448" i="9"/>
  <c r="C447" i="9"/>
  <c r="E447" i="9" s="1"/>
  <c r="E448" i="8"/>
  <c r="G448" i="8" s="1"/>
  <c r="E445" i="8"/>
  <c r="F445" i="8" s="1"/>
  <c r="C442" i="9"/>
  <c r="E442" i="9" s="1"/>
  <c r="D440" i="9"/>
  <c r="C439" i="9"/>
  <c r="E439" i="9" s="1"/>
  <c r="E440" i="8"/>
  <c r="G440" i="8" s="1"/>
  <c r="E437" i="8"/>
  <c r="F437" i="8" s="1"/>
  <c r="C434" i="9"/>
  <c r="E434" i="9" s="1"/>
  <c r="D432" i="9"/>
  <c r="C431" i="9"/>
  <c r="E431" i="9" s="1"/>
  <c r="E432" i="8"/>
  <c r="G432" i="8" s="1"/>
  <c r="E429" i="8"/>
  <c r="F429" i="8" s="1"/>
  <c r="C426" i="9"/>
  <c r="E426" i="9" s="1"/>
  <c r="D424" i="9"/>
  <c r="C423" i="9"/>
  <c r="E423" i="9" s="1"/>
  <c r="E424" i="8"/>
  <c r="G424" i="8" s="1"/>
  <c r="E422" i="8"/>
  <c r="G422" i="8" s="1"/>
  <c r="E421" i="8"/>
  <c r="C418" i="9"/>
  <c r="E418" i="9" s="1"/>
  <c r="D416" i="9"/>
  <c r="C415" i="9"/>
  <c r="E415" i="9" s="1"/>
  <c r="E416" i="8"/>
  <c r="G416" i="8" s="1"/>
  <c r="E414" i="8"/>
  <c r="G414" i="8" s="1"/>
  <c r="E413" i="8"/>
  <c r="F413" i="8" s="1"/>
  <c r="C410" i="9"/>
  <c r="E410" i="9" s="1"/>
  <c r="D408" i="9"/>
  <c r="C407" i="9"/>
  <c r="E407" i="9" s="1"/>
  <c r="E408" i="8"/>
  <c r="G408" i="8" s="1"/>
  <c r="E406" i="8"/>
  <c r="G406" i="8" s="1"/>
  <c r="E405" i="8"/>
  <c r="C402" i="9"/>
  <c r="E402" i="9" s="1"/>
  <c r="D400" i="9"/>
  <c r="C399" i="9"/>
  <c r="E399" i="9" s="1"/>
  <c r="E400" i="8"/>
  <c r="G400" i="8" s="1"/>
  <c r="E398" i="8"/>
  <c r="G398" i="8" s="1"/>
  <c r="E397" i="8"/>
  <c r="F397" i="8" s="1"/>
  <c r="C394" i="9"/>
  <c r="E394" i="9" s="1"/>
  <c r="D392" i="9"/>
  <c r="C391" i="9"/>
  <c r="E391" i="9" s="1"/>
  <c r="E392" i="8"/>
  <c r="F392" i="8" s="1"/>
  <c r="E390" i="8"/>
  <c r="G390" i="8" s="1"/>
  <c r="E389" i="8"/>
  <c r="G389" i="8" s="1"/>
  <c r="C386" i="9"/>
  <c r="E386" i="9" s="1"/>
  <c r="D384" i="9"/>
  <c r="C383" i="9"/>
  <c r="E383" i="9" s="1"/>
  <c r="E384" i="8"/>
  <c r="G384" i="8" s="1"/>
  <c r="E382" i="8"/>
  <c r="G382" i="8" s="1"/>
  <c r="E381" i="8"/>
  <c r="F381" i="8" s="1"/>
  <c r="C378" i="9"/>
  <c r="E378" i="9" s="1"/>
  <c r="D376" i="9"/>
  <c r="C375" i="9"/>
  <c r="E375" i="9" s="1"/>
  <c r="E376" i="8"/>
  <c r="G376" i="8" s="1"/>
  <c r="E374" i="8"/>
  <c r="F374" i="8" s="1"/>
  <c r="E373" i="8"/>
  <c r="C370" i="9"/>
  <c r="E370" i="9" s="1"/>
  <c r="D368" i="9"/>
  <c r="C367" i="9"/>
  <c r="E367" i="9" s="1"/>
  <c r="E368" i="8"/>
  <c r="E366" i="8"/>
  <c r="G366" i="8" s="1"/>
  <c r="E365" i="8"/>
  <c r="F365" i="8" s="1"/>
  <c r="C362" i="9"/>
  <c r="E362" i="9" s="1"/>
  <c r="D360" i="9"/>
  <c r="C359" i="9"/>
  <c r="E359" i="9" s="1"/>
  <c r="E360" i="8"/>
  <c r="G360" i="8" s="1"/>
  <c r="D355" i="9"/>
  <c r="C354" i="9"/>
  <c r="E354" i="9" s="1"/>
  <c r="E355" i="8"/>
  <c r="C352" i="9"/>
  <c r="E352" i="9" s="1"/>
  <c r="E353" i="8"/>
  <c r="F353" i="8" s="1"/>
  <c r="E352" i="8"/>
  <c r="E350" i="8"/>
  <c r="G350" i="8" s="1"/>
  <c r="E349" i="8"/>
  <c r="G349" i="8" s="1"/>
  <c r="C346" i="9"/>
  <c r="E346" i="9" s="1"/>
  <c r="D344" i="9"/>
  <c r="C343" i="9"/>
  <c r="E343" i="9" s="1"/>
  <c r="E344" i="8"/>
  <c r="F344" i="8" s="1"/>
  <c r="D339" i="9"/>
  <c r="C338" i="9"/>
  <c r="E338" i="9" s="1"/>
  <c r="E339" i="8"/>
  <c r="F339" i="8" s="1"/>
  <c r="C336" i="9"/>
  <c r="E336" i="9" s="1"/>
  <c r="E337" i="8"/>
  <c r="G337" i="8" s="1"/>
  <c r="E336" i="8"/>
  <c r="E334" i="8"/>
  <c r="F334" i="8" s="1"/>
  <c r="E333" i="8"/>
  <c r="G333" i="8" s="1"/>
  <c r="C330" i="9"/>
  <c r="E330" i="9" s="1"/>
  <c r="D328" i="9"/>
  <c r="C327" i="9"/>
  <c r="E327" i="9" s="1"/>
  <c r="E328" i="8"/>
  <c r="F328" i="8" s="1"/>
  <c r="D323" i="9"/>
  <c r="C322" i="9"/>
  <c r="E322" i="9" s="1"/>
  <c r="E323" i="8"/>
  <c r="G323" i="8" s="1"/>
  <c r="C320" i="9"/>
  <c r="E320" i="9" s="1"/>
  <c r="E321" i="8"/>
  <c r="G321" i="8" s="1"/>
  <c r="E320" i="8"/>
  <c r="E318" i="8"/>
  <c r="G318" i="8" s="1"/>
  <c r="E317" i="8"/>
  <c r="G317" i="8" s="1"/>
  <c r="C314" i="9"/>
  <c r="E314" i="9" s="1"/>
  <c r="D312" i="9"/>
  <c r="C311" i="9"/>
  <c r="E311" i="9" s="1"/>
  <c r="E312" i="8"/>
  <c r="G312" i="8" s="1"/>
  <c r="D307" i="9"/>
  <c r="C306" i="9"/>
  <c r="E306" i="9" s="1"/>
  <c r="E307" i="8"/>
  <c r="G307" i="8" s="1"/>
  <c r="C304" i="9"/>
  <c r="E304" i="9" s="1"/>
  <c r="E305" i="8"/>
  <c r="G305" i="8" s="1"/>
  <c r="E304" i="8"/>
  <c r="D299" i="9"/>
  <c r="C298" i="9"/>
  <c r="E298" i="9" s="1"/>
  <c r="E299" i="8"/>
  <c r="G299" i="8" s="1"/>
  <c r="C296" i="9"/>
  <c r="E296" i="9" s="1"/>
  <c r="E297" i="8"/>
  <c r="E296" i="8"/>
  <c r="G296" i="8" s="1"/>
  <c r="D291" i="9"/>
  <c r="C290" i="9"/>
  <c r="E290" i="9" s="1"/>
  <c r="E291" i="8"/>
  <c r="C288" i="9"/>
  <c r="E288" i="9" s="1"/>
  <c r="E289" i="8"/>
  <c r="G289" i="8" s="1"/>
  <c r="E288" i="8"/>
  <c r="D283" i="9"/>
  <c r="C282" i="9"/>
  <c r="E282" i="9" s="1"/>
  <c r="E283" i="8"/>
  <c r="G283" i="8" s="1"/>
  <c r="C280" i="9"/>
  <c r="E280" i="9" s="1"/>
  <c r="E281" i="8"/>
  <c r="G281" i="8" s="1"/>
  <c r="E280" i="8"/>
  <c r="F280" i="8" s="1"/>
  <c r="D275" i="9"/>
  <c r="C274" i="9"/>
  <c r="E274" i="9" s="1"/>
  <c r="E275" i="8"/>
  <c r="G275" i="8" s="1"/>
  <c r="C272" i="9"/>
  <c r="E272" i="9" s="1"/>
  <c r="E273" i="8"/>
  <c r="G273" i="8" s="1"/>
  <c r="E272" i="8"/>
  <c r="D267" i="9"/>
  <c r="C266" i="9"/>
  <c r="E266" i="9" s="1"/>
  <c r="E267" i="8"/>
  <c r="G267" i="8" s="1"/>
  <c r="C264" i="9"/>
  <c r="E264" i="9" s="1"/>
  <c r="E265" i="8"/>
  <c r="F265" i="8" s="1"/>
  <c r="E264" i="8"/>
  <c r="F264" i="8" s="1"/>
  <c r="D259" i="9"/>
  <c r="C258" i="9"/>
  <c r="E258" i="9" s="1"/>
  <c r="E259" i="8"/>
  <c r="C256" i="9"/>
  <c r="E256" i="9" s="1"/>
  <c r="E257" i="8"/>
  <c r="G257" i="8" s="1"/>
  <c r="E256" i="8"/>
  <c r="F256" i="8" s="1"/>
  <c r="D251" i="9"/>
  <c r="C250" i="9"/>
  <c r="E250" i="9" s="1"/>
  <c r="E251" i="8"/>
  <c r="G251" i="8" s="1"/>
  <c r="C248" i="9"/>
  <c r="E248" i="9" s="1"/>
  <c r="E249" i="8"/>
  <c r="G249" i="8" s="1"/>
  <c r="E248" i="8"/>
  <c r="F248" i="8" s="1"/>
  <c r="D243" i="9"/>
  <c r="C242" i="9"/>
  <c r="E242" i="9" s="1"/>
  <c r="E243" i="8"/>
  <c r="C240" i="9"/>
  <c r="E240" i="9" s="1"/>
  <c r="E241" i="8"/>
  <c r="G241" i="8" s="1"/>
  <c r="E240" i="8"/>
  <c r="F240" i="8" s="1"/>
  <c r="D235" i="9"/>
  <c r="C234" i="9"/>
  <c r="E234" i="9" s="1"/>
  <c r="E235" i="8"/>
  <c r="F235" i="8" s="1"/>
  <c r="C232" i="9"/>
  <c r="E232" i="9" s="1"/>
  <c r="E233" i="8"/>
  <c r="E232" i="8"/>
  <c r="G232" i="8" s="1"/>
  <c r="D227" i="9"/>
  <c r="C226" i="9"/>
  <c r="E226" i="9" s="1"/>
  <c r="E227" i="8"/>
  <c r="F227" i="8" s="1"/>
  <c r="C224" i="9"/>
  <c r="E224" i="9" s="1"/>
  <c r="E225" i="8"/>
  <c r="G225" i="8" s="1"/>
  <c r="E224" i="8"/>
  <c r="F224" i="8" s="1"/>
  <c r="D219" i="9"/>
  <c r="C218" i="9"/>
  <c r="E218" i="9" s="1"/>
  <c r="E219" i="8"/>
  <c r="G219" i="8" s="1"/>
  <c r="C216" i="9"/>
  <c r="E216" i="9" s="1"/>
  <c r="E217" i="8"/>
  <c r="F217" i="8" s="1"/>
  <c r="E216" i="8"/>
  <c r="F216" i="8" s="1"/>
  <c r="C213" i="9"/>
  <c r="E213" i="9" s="1"/>
  <c r="D211" i="9"/>
  <c r="C210" i="9"/>
  <c r="E210" i="9" s="1"/>
  <c r="E211" i="8"/>
  <c r="G211" i="8" s="1"/>
  <c r="C208" i="9"/>
  <c r="E208" i="9" s="1"/>
  <c r="E209" i="8"/>
  <c r="E208" i="8"/>
  <c r="F208" i="8" s="1"/>
  <c r="C205" i="9"/>
  <c r="E205" i="9" s="1"/>
  <c r="D203" i="9"/>
  <c r="C202" i="9"/>
  <c r="E202" i="9" s="1"/>
  <c r="E203" i="8"/>
  <c r="C200" i="9"/>
  <c r="E200" i="9" s="1"/>
  <c r="E201" i="8"/>
  <c r="G201" i="8" s="1"/>
  <c r="E200" i="8"/>
  <c r="F200" i="8" s="1"/>
  <c r="C197" i="9"/>
  <c r="E197" i="9" s="1"/>
  <c r="D195" i="9"/>
  <c r="C194" i="9"/>
  <c r="E194" i="9" s="1"/>
  <c r="E195" i="8"/>
  <c r="G195" i="8" s="1"/>
  <c r="C192" i="9"/>
  <c r="E192" i="9" s="1"/>
  <c r="E193" i="8"/>
  <c r="G193" i="8" s="1"/>
  <c r="E192" i="8"/>
  <c r="F192" i="8" s="1"/>
  <c r="C189" i="9"/>
  <c r="E189" i="9" s="1"/>
  <c r="D187" i="9"/>
  <c r="C186" i="9"/>
  <c r="E186" i="9" s="1"/>
  <c r="E187" i="8"/>
  <c r="F187" i="8" s="1"/>
  <c r="C184" i="9"/>
  <c r="E184" i="9" s="1"/>
  <c r="E185" i="8"/>
  <c r="E184" i="8"/>
  <c r="F184" i="8" s="1"/>
  <c r="C181" i="9"/>
  <c r="E181" i="9" s="1"/>
  <c r="D179" i="9"/>
  <c r="C178" i="9"/>
  <c r="E178" i="9" s="1"/>
  <c r="E179" i="8"/>
  <c r="G179" i="8" s="1"/>
  <c r="C176" i="9"/>
  <c r="E176" i="9" s="1"/>
  <c r="E177" i="8"/>
  <c r="E176" i="8"/>
  <c r="F176" i="8" s="1"/>
  <c r="C173" i="9"/>
  <c r="E173" i="9" s="1"/>
  <c r="D171" i="9"/>
  <c r="C170" i="9"/>
  <c r="E170" i="9" s="1"/>
  <c r="E171" i="8"/>
  <c r="C168" i="9"/>
  <c r="E168" i="9" s="1"/>
  <c r="E169" i="8"/>
  <c r="G169" i="8" s="1"/>
  <c r="E168" i="8"/>
  <c r="F168" i="8" s="1"/>
  <c r="C165" i="9"/>
  <c r="E165" i="9" s="1"/>
  <c r="D163" i="9"/>
  <c r="C162" i="9"/>
  <c r="E162" i="9" s="1"/>
  <c r="E163" i="8"/>
  <c r="G163" i="8" s="1"/>
  <c r="C160" i="9"/>
  <c r="E160" i="9" s="1"/>
  <c r="E161" i="8"/>
  <c r="F161" i="8" s="1"/>
  <c r="E160" i="8"/>
  <c r="G160" i="8" s="1"/>
  <c r="C157" i="9"/>
  <c r="E157" i="9" s="1"/>
  <c r="D155" i="9"/>
  <c r="C154" i="9"/>
  <c r="E154" i="9" s="1"/>
  <c r="E155" i="8"/>
  <c r="G155" i="8" s="1"/>
  <c r="C152" i="9"/>
  <c r="E152" i="9" s="1"/>
  <c r="E153" i="8"/>
  <c r="E152" i="8"/>
  <c r="G152" i="8" s="1"/>
  <c r="C149" i="9"/>
  <c r="E149" i="9" s="1"/>
  <c r="D147" i="9"/>
  <c r="C146" i="9"/>
  <c r="E146" i="9" s="1"/>
  <c r="E147" i="8"/>
  <c r="C144" i="9"/>
  <c r="E144" i="9" s="1"/>
  <c r="E145" i="8"/>
  <c r="G145" i="8" s="1"/>
  <c r="E144" i="8"/>
  <c r="G144" i="8" s="1"/>
  <c r="C141" i="9"/>
  <c r="E141" i="9" s="1"/>
  <c r="D139" i="9"/>
  <c r="C138" i="9"/>
  <c r="E138" i="9" s="1"/>
  <c r="E139" i="8"/>
  <c r="G139" i="8" s="1"/>
  <c r="C136" i="9"/>
  <c r="E136" i="9" s="1"/>
  <c r="E137" i="8"/>
  <c r="G137" i="8" s="1"/>
  <c r="E136" i="8"/>
  <c r="G136" i="8" s="1"/>
  <c r="C133" i="9"/>
  <c r="E133" i="9" s="1"/>
  <c r="D131" i="9"/>
  <c r="C130" i="9"/>
  <c r="E130" i="9" s="1"/>
  <c r="F130" i="9" s="1"/>
  <c r="E131" i="8"/>
  <c r="G131" i="8" s="1"/>
  <c r="C128" i="9"/>
  <c r="E128" i="9" s="1"/>
  <c r="E129" i="8"/>
  <c r="F129" i="8" s="1"/>
  <c r="E128" i="8"/>
  <c r="G128" i="8" s="1"/>
  <c r="C125" i="9"/>
  <c r="E125" i="9" s="1"/>
  <c r="D123" i="9"/>
  <c r="C122" i="9"/>
  <c r="E122" i="9" s="1"/>
  <c r="E123" i="8"/>
  <c r="F123" i="8" s="1"/>
  <c r="C120" i="9"/>
  <c r="E120" i="9" s="1"/>
  <c r="E121" i="8"/>
  <c r="E120" i="8"/>
  <c r="G120" i="8" s="1"/>
  <c r="C117" i="9"/>
  <c r="E117" i="9" s="1"/>
  <c r="D115" i="9"/>
  <c r="C114" i="9"/>
  <c r="E114" i="9" s="1"/>
  <c r="E115" i="8"/>
  <c r="G115" i="8" s="1"/>
  <c r="C112" i="9"/>
  <c r="E112" i="9" s="1"/>
  <c r="E113" i="8"/>
  <c r="F113" i="8" s="1"/>
  <c r="E112" i="8"/>
  <c r="G112" i="8" s="1"/>
  <c r="C109" i="9"/>
  <c r="E109" i="9" s="1"/>
  <c r="D107" i="9"/>
  <c r="C106" i="9"/>
  <c r="E106" i="9" s="1"/>
  <c r="E107" i="8"/>
  <c r="G107" i="8" s="1"/>
  <c r="C104" i="9"/>
  <c r="E104" i="9" s="1"/>
  <c r="E105" i="8"/>
  <c r="F105" i="8" s="1"/>
  <c r="E104" i="8"/>
  <c r="G104" i="8" s="1"/>
  <c r="C101" i="9"/>
  <c r="E101" i="9" s="1"/>
  <c r="D99" i="9"/>
  <c r="C98" i="9"/>
  <c r="E98" i="9" s="1"/>
  <c r="E99" i="8"/>
  <c r="F99" i="8" s="1"/>
  <c r="C96" i="9"/>
  <c r="E96" i="9" s="1"/>
  <c r="E97" i="8"/>
  <c r="E96" i="8"/>
  <c r="G96" i="8" s="1"/>
  <c r="C93" i="9"/>
  <c r="E93" i="9" s="1"/>
  <c r="D91" i="9"/>
  <c r="C90" i="9"/>
  <c r="E90" i="9" s="1"/>
  <c r="E91" i="8"/>
  <c r="F91" i="8" s="1"/>
  <c r="C88" i="9"/>
  <c r="E88" i="9" s="1"/>
  <c r="E89" i="8"/>
  <c r="F89" i="8" s="1"/>
  <c r="E88" i="8"/>
  <c r="F88" i="8" s="1"/>
  <c r="C85" i="9"/>
  <c r="E85" i="9" s="1"/>
  <c r="D83" i="9"/>
  <c r="C82" i="9"/>
  <c r="E82" i="9" s="1"/>
  <c r="E83" i="8"/>
  <c r="F83" i="8" s="1"/>
  <c r="C80" i="9"/>
  <c r="E80" i="9" s="1"/>
  <c r="E81" i="8"/>
  <c r="F81" i="8" s="1"/>
  <c r="E80" i="8"/>
  <c r="G80" i="8" s="1"/>
  <c r="C77" i="9"/>
  <c r="E77" i="9" s="1"/>
  <c r="D75" i="9"/>
  <c r="C74" i="9"/>
  <c r="E74" i="9" s="1"/>
  <c r="E75" i="8"/>
  <c r="F75" i="8" s="1"/>
  <c r="C72" i="9"/>
  <c r="E72" i="9" s="1"/>
  <c r="E73" i="8"/>
  <c r="G73" i="8" s="1"/>
  <c r="E72" i="8"/>
  <c r="F72" i="8" s="1"/>
  <c r="C69" i="9"/>
  <c r="E69" i="9" s="1"/>
  <c r="D67" i="9"/>
  <c r="C66" i="9"/>
  <c r="E66" i="9" s="1"/>
  <c r="E67" i="8"/>
  <c r="G67" i="8" s="1"/>
  <c r="C64" i="9"/>
  <c r="E64" i="9" s="1"/>
  <c r="E65" i="8"/>
  <c r="G65" i="8" s="1"/>
  <c r="E64" i="8"/>
  <c r="G64" i="8" s="1"/>
  <c r="C61" i="9"/>
  <c r="E61" i="9" s="1"/>
  <c r="D59" i="9"/>
  <c r="C58" i="9"/>
  <c r="E58" i="9" s="1"/>
  <c r="E59" i="8"/>
  <c r="C56" i="9"/>
  <c r="E56" i="9" s="1"/>
  <c r="E57" i="8"/>
  <c r="I4" i="9"/>
  <c r="H3" i="9"/>
  <c r="B50" i="9"/>
  <c r="B45" i="9"/>
  <c r="B34" i="9"/>
  <c r="B29" i="9"/>
  <c r="B55" i="9"/>
  <c r="B505" i="9"/>
  <c r="B494" i="9"/>
  <c r="B489" i="9"/>
  <c r="B478" i="9"/>
  <c r="B473" i="9"/>
  <c r="B465" i="9"/>
  <c r="B457" i="9"/>
  <c r="B449" i="9"/>
  <c r="B441" i="9"/>
  <c r="B433" i="9"/>
  <c r="B425" i="9"/>
  <c r="B417" i="9"/>
  <c r="B409" i="9"/>
  <c r="B401" i="9"/>
  <c r="B393" i="9"/>
  <c r="B385" i="9"/>
  <c r="B377" i="9"/>
  <c r="B369" i="9"/>
  <c r="B361" i="9"/>
  <c r="B353" i="9"/>
  <c r="B345" i="9"/>
  <c r="B337" i="9"/>
  <c r="B329" i="9"/>
  <c r="B321" i="9"/>
  <c r="B313" i="9"/>
  <c r="B305" i="9"/>
  <c r="B297" i="9"/>
  <c r="B289" i="9"/>
  <c r="B281" i="9"/>
  <c r="B273" i="9"/>
  <c r="B265" i="9"/>
  <c r="B257" i="9"/>
  <c r="B249" i="9"/>
  <c r="B241" i="9"/>
  <c r="B233" i="9"/>
  <c r="B225" i="9"/>
  <c r="B217" i="9"/>
  <c r="B209" i="9"/>
  <c r="B201" i="9"/>
  <c r="B193" i="9"/>
  <c r="B185" i="9"/>
  <c r="B177" i="9"/>
  <c r="B169" i="9"/>
  <c r="B161" i="9"/>
  <c r="B153" i="9"/>
  <c r="B145" i="9"/>
  <c r="B137" i="9"/>
  <c r="B129" i="9"/>
  <c r="B121" i="9"/>
  <c r="B113" i="9"/>
  <c r="B105" i="9"/>
  <c r="B97" i="9"/>
  <c r="B85" i="9"/>
  <c r="B69" i="9"/>
  <c r="C473" i="9"/>
  <c r="E473" i="9" s="1"/>
  <c r="C441" i="9"/>
  <c r="E441" i="9" s="1"/>
  <c r="C425" i="9"/>
  <c r="E425" i="9" s="1"/>
  <c r="C409" i="9"/>
  <c r="E409" i="9" s="1"/>
  <c r="C393" i="9"/>
  <c r="E393" i="9" s="1"/>
  <c r="C377" i="9"/>
  <c r="E377" i="9" s="1"/>
  <c r="C361" i="9"/>
  <c r="E361" i="9" s="1"/>
  <c r="C345" i="9"/>
  <c r="E345" i="9" s="1"/>
  <c r="C329" i="9"/>
  <c r="E329" i="9" s="1"/>
  <c r="C313" i="9"/>
  <c r="E313" i="9" s="1"/>
  <c r="C297" i="9"/>
  <c r="E297" i="9" s="1"/>
  <c r="C281" i="9"/>
  <c r="E281" i="9" s="1"/>
  <c r="C265" i="9"/>
  <c r="E265" i="9" s="1"/>
  <c r="C249" i="9"/>
  <c r="E249" i="9" s="1"/>
  <c r="C233" i="9"/>
  <c r="E233" i="9" s="1"/>
  <c r="C217" i="9"/>
  <c r="E217" i="9" s="1"/>
  <c r="C193" i="9"/>
  <c r="E193" i="9" s="1"/>
  <c r="C161" i="9"/>
  <c r="E161" i="9" s="1"/>
  <c r="C129" i="9"/>
  <c r="E129" i="9" s="1"/>
  <c r="C97" i="9"/>
  <c r="E97" i="9" s="1"/>
  <c r="C65" i="9"/>
  <c r="E65" i="9" s="1"/>
  <c r="C33" i="9"/>
  <c r="D9" i="9"/>
  <c r="D487" i="9"/>
  <c r="D455" i="9"/>
  <c r="D423" i="9"/>
  <c r="D391" i="9"/>
  <c r="D359" i="9"/>
  <c r="D327" i="9"/>
  <c r="D295" i="9"/>
  <c r="D263" i="9"/>
  <c r="D231" i="9"/>
  <c r="D199" i="9"/>
  <c r="D167" i="9"/>
  <c r="D135" i="9"/>
  <c r="D103" i="9"/>
  <c r="D71" i="9"/>
  <c r="E505" i="8"/>
  <c r="G505" i="8" s="1"/>
  <c r="C502" i="9"/>
  <c r="E502" i="9" s="1"/>
  <c r="E500" i="8"/>
  <c r="F500" i="8" s="1"/>
  <c r="E497" i="8"/>
  <c r="F497" i="8" s="1"/>
  <c r="C494" i="9"/>
  <c r="E494" i="9" s="1"/>
  <c r="E492" i="8"/>
  <c r="G492" i="8" s="1"/>
  <c r="D484" i="9"/>
  <c r="C475" i="9"/>
  <c r="E475" i="9" s="1"/>
  <c r="E473" i="8"/>
  <c r="F473" i="8" s="1"/>
  <c r="C470" i="9"/>
  <c r="E470" i="9" s="1"/>
  <c r="C467" i="9"/>
  <c r="E467" i="9" s="1"/>
  <c r="E465" i="8"/>
  <c r="F465" i="8" s="1"/>
  <c r="C462" i="9"/>
  <c r="E462" i="9" s="1"/>
  <c r="E460" i="8"/>
  <c r="G460" i="8" s="1"/>
  <c r="D452" i="9"/>
  <c r="E452" i="8"/>
  <c r="G452" i="8" s="1"/>
  <c r="D444" i="9"/>
  <c r="C443" i="9"/>
  <c r="E443" i="9" s="1"/>
  <c r="E441" i="8"/>
  <c r="C438" i="9"/>
  <c r="E438" i="9" s="1"/>
  <c r="C435" i="9"/>
  <c r="E435" i="9" s="1"/>
  <c r="E433" i="8"/>
  <c r="C430" i="9"/>
  <c r="E430" i="9" s="1"/>
  <c r="C427" i="9"/>
  <c r="E427" i="9" s="1"/>
  <c r="E425" i="8"/>
  <c r="F425" i="8" s="1"/>
  <c r="C422" i="9"/>
  <c r="E422" i="9" s="1"/>
  <c r="E420" i="8"/>
  <c r="F420" i="8" s="1"/>
  <c r="D412" i="9"/>
  <c r="D396" i="9"/>
  <c r="D502" i="9"/>
  <c r="D499" i="9"/>
  <c r="D497" i="9"/>
  <c r="C496" i="9"/>
  <c r="E496" i="9" s="1"/>
  <c r="D494" i="9"/>
  <c r="D491" i="9"/>
  <c r="D489" i="9"/>
  <c r="C488" i="9"/>
  <c r="E488" i="9" s="1"/>
  <c r="D486" i="9"/>
  <c r="D483" i="9"/>
  <c r="D481" i="9"/>
  <c r="C480" i="9"/>
  <c r="E480" i="9" s="1"/>
  <c r="D478" i="9"/>
  <c r="D475" i="9"/>
  <c r="D473" i="9"/>
  <c r="C472" i="9"/>
  <c r="E472" i="9" s="1"/>
  <c r="D470" i="9"/>
  <c r="D467" i="9"/>
  <c r="D465" i="9"/>
  <c r="C464" i="9"/>
  <c r="E464" i="9" s="1"/>
  <c r="D462" i="9"/>
  <c r="D459" i="9"/>
  <c r="D457" i="9"/>
  <c r="C456" i="9"/>
  <c r="E456" i="9" s="1"/>
  <c r="D454" i="9"/>
  <c r="D451" i="9"/>
  <c r="D449" i="9"/>
  <c r="C448" i="9"/>
  <c r="E448" i="9" s="1"/>
  <c r="D446" i="9"/>
  <c r="D443" i="9"/>
  <c r="D441" i="9"/>
  <c r="C440" i="9"/>
  <c r="E440" i="9" s="1"/>
  <c r="D438" i="9"/>
  <c r="D435" i="9"/>
  <c r="D433" i="9"/>
  <c r="C432" i="9"/>
  <c r="E432" i="9" s="1"/>
  <c r="D430" i="9"/>
  <c r="D427" i="9"/>
  <c r="D425" i="9"/>
  <c r="C424" i="9"/>
  <c r="E424" i="9" s="1"/>
  <c r="D422" i="9"/>
  <c r="D419" i="9"/>
  <c r="D417" i="9"/>
  <c r="C416" i="9"/>
  <c r="E416" i="9" s="1"/>
  <c r="D414" i="9"/>
  <c r="D411" i="9"/>
  <c r="D409" i="9"/>
  <c r="C408" i="9"/>
  <c r="E408" i="9" s="1"/>
  <c r="D406" i="9"/>
  <c r="D403" i="9"/>
  <c r="D401" i="9"/>
  <c r="C400" i="9"/>
  <c r="E400" i="9" s="1"/>
  <c r="D398" i="9"/>
  <c r="D395" i="9"/>
  <c r="D393" i="9"/>
  <c r="C392" i="9"/>
  <c r="E392" i="9" s="1"/>
  <c r="D390" i="9"/>
  <c r="D387" i="9"/>
  <c r="D385" i="9"/>
  <c r="C384" i="9"/>
  <c r="E384" i="9" s="1"/>
  <c r="D382" i="9"/>
  <c r="D379" i="9"/>
  <c r="D377" i="9"/>
  <c r="C376" i="9"/>
  <c r="E376" i="9" s="1"/>
  <c r="D374" i="9"/>
  <c r="D371" i="9"/>
  <c r="D369" i="9"/>
  <c r="C368" i="9"/>
  <c r="E368" i="9" s="1"/>
  <c r="D366" i="9"/>
  <c r="D363" i="9"/>
  <c r="D361" i="9"/>
  <c r="C360" i="9"/>
  <c r="E360" i="9" s="1"/>
  <c r="D358" i="9"/>
  <c r="D356" i="9"/>
  <c r="C355" i="9"/>
  <c r="E355" i="9" s="1"/>
  <c r="D353" i="9"/>
  <c r="D350" i="9"/>
  <c r="D347" i="9"/>
  <c r="D345" i="9"/>
  <c r="C344" i="9"/>
  <c r="E344" i="9" s="1"/>
  <c r="D342" i="9"/>
  <c r="D340" i="9"/>
  <c r="C339" i="9"/>
  <c r="E339" i="9" s="1"/>
  <c r="D337" i="9"/>
  <c r="D334" i="9"/>
  <c r="D331" i="9"/>
  <c r="D329" i="9"/>
  <c r="C328" i="9"/>
  <c r="E328" i="9" s="1"/>
  <c r="D326" i="9"/>
  <c r="D324" i="9"/>
  <c r="C323" i="9"/>
  <c r="E323" i="9" s="1"/>
  <c r="D321" i="9"/>
  <c r="D318" i="9"/>
  <c r="D315" i="9"/>
  <c r="D313" i="9"/>
  <c r="C312" i="9"/>
  <c r="E312" i="9" s="1"/>
  <c r="D310" i="9"/>
  <c r="D308" i="9"/>
  <c r="C307" i="9"/>
  <c r="E307" i="9" s="1"/>
  <c r="D305" i="9"/>
  <c r="D302" i="9"/>
  <c r="D300" i="9"/>
  <c r="C299" i="9"/>
  <c r="E299" i="9" s="1"/>
  <c r="D297" i="9"/>
  <c r="D294" i="9"/>
  <c r="D292" i="9"/>
  <c r="C291" i="9"/>
  <c r="E291" i="9" s="1"/>
  <c r="D289" i="9"/>
  <c r="D286" i="9"/>
  <c r="D284" i="9"/>
  <c r="C283" i="9"/>
  <c r="E283" i="9" s="1"/>
  <c r="D281" i="9"/>
  <c r="D278" i="9"/>
  <c r="D276" i="9"/>
  <c r="C275" i="9"/>
  <c r="E275" i="9" s="1"/>
  <c r="D273" i="9"/>
  <c r="D270" i="9"/>
  <c r="D268" i="9"/>
  <c r="C267" i="9"/>
  <c r="E267" i="9" s="1"/>
  <c r="D265" i="9"/>
  <c r="D262" i="9"/>
  <c r="D260" i="9"/>
  <c r="C259" i="9"/>
  <c r="E259" i="9" s="1"/>
  <c r="D257" i="9"/>
  <c r="D254" i="9"/>
  <c r="D252" i="9"/>
  <c r="C251" i="9"/>
  <c r="E251" i="9" s="1"/>
  <c r="D249" i="9"/>
  <c r="D246" i="9"/>
  <c r="D244" i="9"/>
  <c r="C243" i="9"/>
  <c r="E243" i="9" s="1"/>
  <c r="D241" i="9"/>
  <c r="D238" i="9"/>
  <c r="D236" i="9"/>
  <c r="C235" i="9"/>
  <c r="E235" i="9" s="1"/>
  <c r="D233" i="9"/>
  <c r="D230" i="9"/>
  <c r="D228" i="9"/>
  <c r="C227" i="9"/>
  <c r="E227" i="9" s="1"/>
  <c r="D225" i="9"/>
  <c r="D222" i="9"/>
  <c r="D220" i="9"/>
  <c r="C219" i="9"/>
  <c r="E219" i="9" s="1"/>
  <c r="D217" i="9"/>
  <c r="D214" i="9"/>
  <c r="D212" i="9"/>
  <c r="C211" i="9"/>
  <c r="E211" i="9" s="1"/>
  <c r="F211" i="9" s="1"/>
  <c r="D209" i="9"/>
  <c r="D206" i="9"/>
  <c r="D204" i="9"/>
  <c r="C203" i="9"/>
  <c r="E203" i="9" s="1"/>
  <c r="D201" i="9"/>
  <c r="D198" i="9"/>
  <c r="D196" i="9"/>
  <c r="C195" i="9"/>
  <c r="E195" i="9" s="1"/>
  <c r="D193" i="9"/>
  <c r="D190" i="9"/>
  <c r="D188" i="9"/>
  <c r="C187" i="9"/>
  <c r="E187" i="9" s="1"/>
  <c r="D185" i="9"/>
  <c r="D182" i="9"/>
  <c r="D180" i="9"/>
  <c r="C179" i="9"/>
  <c r="E179" i="9" s="1"/>
  <c r="D177" i="9"/>
  <c r="D174" i="9"/>
  <c r="D172" i="9"/>
  <c r="C171" i="9"/>
  <c r="E171" i="9" s="1"/>
  <c r="F171" i="9" s="1"/>
  <c r="D169" i="9"/>
  <c r="D166" i="9"/>
  <c r="D164" i="9"/>
  <c r="C163" i="9"/>
  <c r="E163" i="9" s="1"/>
  <c r="D161" i="9"/>
  <c r="D158" i="9"/>
  <c r="D156" i="9"/>
  <c r="C155" i="9"/>
  <c r="E155" i="9" s="1"/>
  <c r="D153" i="9"/>
  <c r="D150" i="9"/>
  <c r="D148" i="9"/>
  <c r="C147" i="9"/>
  <c r="E147" i="9" s="1"/>
  <c r="D145" i="9"/>
  <c r="D142" i="9"/>
  <c r="D140" i="9"/>
  <c r="C139" i="9"/>
  <c r="E139" i="9" s="1"/>
  <c r="D137" i="9"/>
  <c r="D134" i="9"/>
  <c r="D132" i="9"/>
  <c r="C131" i="9"/>
  <c r="E131" i="9" s="1"/>
  <c r="D129" i="9"/>
  <c r="D126" i="9"/>
  <c r="D124" i="9"/>
  <c r="C123" i="9"/>
  <c r="E123" i="9" s="1"/>
  <c r="D121" i="9"/>
  <c r="D118" i="9"/>
  <c r="D116" i="9"/>
  <c r="C115" i="9"/>
  <c r="E115" i="9" s="1"/>
  <c r="D113" i="9"/>
  <c r="D110" i="9"/>
  <c r="D108" i="9"/>
  <c r="C107" i="9"/>
  <c r="E107" i="9" s="1"/>
  <c r="D105" i="9"/>
  <c r="D102" i="9"/>
  <c r="D100" i="9"/>
  <c r="C99" i="9"/>
  <c r="E99" i="9" s="1"/>
  <c r="D97" i="9"/>
  <c r="D94" i="9"/>
  <c r="D92" i="9"/>
  <c r="C91" i="9"/>
  <c r="E91" i="9" s="1"/>
  <c r="D89" i="9"/>
  <c r="D86" i="9"/>
  <c r="D84" i="9"/>
  <c r="C83" i="9"/>
  <c r="E83" i="9" s="1"/>
  <c r="D81" i="9"/>
  <c r="D78" i="9"/>
  <c r="D76" i="9"/>
  <c r="C75" i="9"/>
  <c r="E75" i="9" s="1"/>
  <c r="D73" i="9"/>
  <c r="D70" i="9"/>
  <c r="D68" i="9"/>
  <c r="C67" i="9"/>
  <c r="E67" i="9" s="1"/>
  <c r="D65" i="9"/>
  <c r="D62" i="9"/>
  <c r="D60" i="9"/>
  <c r="C59" i="9"/>
  <c r="E59" i="9" s="1"/>
  <c r="D57" i="9"/>
  <c r="D54" i="9"/>
  <c r="B92" i="9"/>
  <c r="B88" i="9"/>
  <c r="B84" i="9"/>
  <c r="B80" i="9"/>
  <c r="B76" i="9"/>
  <c r="B72" i="9"/>
  <c r="B68" i="9"/>
  <c r="B64" i="9"/>
  <c r="B60" i="9"/>
  <c r="B56" i="9"/>
  <c r="E56" i="8"/>
  <c r="G56" i="8" s="1"/>
  <c r="D53" i="9"/>
  <c r="E54" i="8"/>
  <c r="D51" i="9"/>
  <c r="D49" i="9"/>
  <c r="E50" i="8"/>
  <c r="D45" i="9"/>
  <c r="E46" i="8"/>
  <c r="D43" i="9"/>
  <c r="D41" i="9"/>
  <c r="E42" i="8"/>
  <c r="F42" i="8" s="1"/>
  <c r="E40" i="8"/>
  <c r="F40" i="8" s="1"/>
  <c r="D37" i="9"/>
  <c r="E38" i="8"/>
  <c r="F38" i="8" s="1"/>
  <c r="D35" i="9"/>
  <c r="D33" i="9"/>
  <c r="E32" i="8"/>
  <c r="G32" i="8" s="1"/>
  <c r="D29" i="9"/>
  <c r="D27" i="9"/>
  <c r="D25" i="9"/>
  <c r="E26" i="8"/>
  <c r="F26" i="8" s="1"/>
  <c r="E24" i="8"/>
  <c r="D21" i="9"/>
  <c r="D19" i="9"/>
  <c r="E19" i="9" s="1"/>
  <c r="E20" i="8"/>
  <c r="G20" i="8" s="1"/>
  <c r="D17" i="9"/>
  <c r="E18" i="8"/>
  <c r="F18" i="8" s="1"/>
  <c r="D13" i="9"/>
  <c r="E14" i="8"/>
  <c r="G14" i="8" s="1"/>
  <c r="D11" i="9"/>
  <c r="E10" i="8"/>
  <c r="G10" i="8" s="1"/>
  <c r="D7" i="9"/>
  <c r="D5" i="9"/>
  <c r="J4" i="9"/>
  <c r="H4" i="9"/>
  <c r="B49" i="9"/>
  <c r="B44" i="9"/>
  <c r="B38" i="9"/>
  <c r="B33" i="9"/>
  <c r="B28" i="9"/>
  <c r="B22" i="9"/>
  <c r="B54" i="9"/>
  <c r="B504" i="9"/>
  <c r="B498" i="9"/>
  <c r="B493" i="9"/>
  <c r="B488" i="9"/>
  <c r="B482" i="9"/>
  <c r="B477" i="9"/>
  <c r="B472" i="9"/>
  <c r="B464" i="9"/>
  <c r="B456" i="9"/>
  <c r="B448" i="9"/>
  <c r="B440" i="9"/>
  <c r="B432" i="9"/>
  <c r="B424" i="9"/>
  <c r="B416" i="9"/>
  <c r="B408" i="9"/>
  <c r="B400" i="9"/>
  <c r="B392" i="9"/>
  <c r="B384" i="9"/>
  <c r="B376" i="9"/>
  <c r="B368" i="9"/>
  <c r="B360" i="9"/>
  <c r="B352" i="9"/>
  <c r="B344" i="9"/>
  <c r="B336" i="9"/>
  <c r="B328" i="9"/>
  <c r="B320" i="9"/>
  <c r="B312" i="9"/>
  <c r="B304" i="9"/>
  <c r="B296" i="9"/>
  <c r="B288" i="9"/>
  <c r="B280" i="9"/>
  <c r="B272" i="9"/>
  <c r="B264" i="9"/>
  <c r="B256" i="9"/>
  <c r="B248" i="9"/>
  <c r="B240" i="9"/>
  <c r="B232" i="9"/>
  <c r="B224" i="9"/>
  <c r="B216" i="9"/>
  <c r="B208" i="9"/>
  <c r="B200" i="9"/>
  <c r="B192" i="9"/>
  <c r="B184" i="9"/>
  <c r="B176" i="9"/>
  <c r="B168" i="9"/>
  <c r="B160" i="9"/>
  <c r="B152" i="9"/>
  <c r="B144" i="9"/>
  <c r="B136" i="9"/>
  <c r="B128" i="9"/>
  <c r="B120" i="9"/>
  <c r="B112" i="9"/>
  <c r="B104" i="9"/>
  <c r="B96" i="9"/>
  <c r="B81" i="9"/>
  <c r="B65" i="9"/>
  <c r="C501" i="9"/>
  <c r="E501" i="9" s="1"/>
  <c r="C485" i="9"/>
  <c r="E485" i="9" s="1"/>
  <c r="C469" i="9"/>
  <c r="E469" i="9" s="1"/>
  <c r="C453" i="9"/>
  <c r="E453" i="9" s="1"/>
  <c r="C437" i="9"/>
  <c r="E437" i="9" s="1"/>
  <c r="C421" i="9"/>
  <c r="E421" i="9" s="1"/>
  <c r="C405" i="9"/>
  <c r="E405" i="9" s="1"/>
  <c r="C389" i="9"/>
  <c r="E389" i="9" s="1"/>
  <c r="C373" i="9"/>
  <c r="E373" i="9" s="1"/>
  <c r="C357" i="9"/>
  <c r="E357" i="9" s="1"/>
  <c r="C341" i="9"/>
  <c r="E341" i="9" s="1"/>
  <c r="C325" i="9"/>
  <c r="E325" i="9" s="1"/>
  <c r="C309" i="9"/>
  <c r="E309" i="9" s="1"/>
  <c r="C293" i="9"/>
  <c r="E293" i="9" s="1"/>
  <c r="C277" i="9"/>
  <c r="E277" i="9" s="1"/>
  <c r="C261" i="9"/>
  <c r="E261" i="9" s="1"/>
  <c r="C245" i="9"/>
  <c r="E245" i="9" s="1"/>
  <c r="C229" i="9"/>
  <c r="E229" i="9" s="1"/>
  <c r="C212" i="9"/>
  <c r="E212" i="9" s="1"/>
  <c r="C185" i="9"/>
  <c r="E185" i="9" s="1"/>
  <c r="C153" i="9"/>
  <c r="E153" i="9" s="1"/>
  <c r="C121" i="9"/>
  <c r="E121" i="9" s="1"/>
  <c r="C89" i="9"/>
  <c r="E89" i="9" s="1"/>
  <c r="C57" i="9"/>
  <c r="E57" i="9" s="1"/>
  <c r="C25" i="9"/>
  <c r="D479" i="9"/>
  <c r="D447" i="9"/>
  <c r="D415" i="9"/>
  <c r="D383" i="9"/>
  <c r="D351" i="9"/>
  <c r="D319" i="9"/>
  <c r="D287" i="9"/>
  <c r="D255" i="9"/>
  <c r="D223" i="9"/>
  <c r="D191" i="9"/>
  <c r="D159" i="9"/>
  <c r="D127" i="9"/>
  <c r="D95" i="9"/>
  <c r="D63" i="9"/>
  <c r="D31" i="9"/>
  <c r="C52" i="9"/>
  <c r="C50" i="9"/>
  <c r="C48" i="9"/>
  <c r="C46" i="9"/>
  <c r="C44" i="9"/>
  <c r="C42" i="9"/>
  <c r="C40" i="9"/>
  <c r="C38" i="9"/>
  <c r="C36" i="9"/>
  <c r="C34" i="9"/>
  <c r="C32" i="9"/>
  <c r="C30" i="9"/>
  <c r="C28" i="9"/>
  <c r="C24" i="9"/>
  <c r="C22" i="9"/>
  <c r="C20" i="9"/>
  <c r="C18" i="9"/>
  <c r="C16" i="9"/>
  <c r="C14" i="9"/>
  <c r="C12" i="9"/>
  <c r="C10" i="9"/>
  <c r="C8" i="9"/>
  <c r="C6" i="9"/>
  <c r="L4" i="9"/>
  <c r="F477" i="9"/>
  <c r="F465" i="9"/>
  <c r="F505" i="9"/>
  <c r="F497" i="9"/>
  <c r="F489" i="9"/>
  <c r="F414" i="9"/>
  <c r="F122" i="9"/>
  <c r="F198" i="9"/>
  <c r="F167" i="9"/>
  <c r="F142" i="9"/>
  <c r="F135" i="9"/>
  <c r="E52" i="8"/>
  <c r="E44" i="8"/>
  <c r="F44" i="8" s="1"/>
  <c r="E36" i="8"/>
  <c r="G36" i="8" s="1"/>
  <c r="E28" i="8"/>
  <c r="F28" i="8" s="1"/>
  <c r="F78" i="8"/>
  <c r="F250" i="8"/>
  <c r="F52" i="8"/>
  <c r="G46" i="8"/>
  <c r="F24" i="8"/>
  <c r="F22" i="8"/>
  <c r="F54" i="8"/>
  <c r="G16" i="8"/>
  <c r="G12" i="8"/>
  <c r="F102" i="8"/>
  <c r="G326" i="8"/>
  <c r="G434" i="8"/>
  <c r="E7" i="8"/>
  <c r="G7" i="8" s="1"/>
  <c r="G158" i="8"/>
  <c r="F232" i="8"/>
  <c r="G270" i="8"/>
  <c r="F126" i="8"/>
  <c r="F94" i="8"/>
  <c r="G118" i="8"/>
  <c r="F501" i="8"/>
  <c r="F442" i="8"/>
  <c r="G410" i="8"/>
  <c r="G248" i="8"/>
  <c r="F402" i="8"/>
  <c r="F492" i="8"/>
  <c r="F449" i="8"/>
  <c r="F441" i="8"/>
  <c r="F433" i="8"/>
  <c r="F405" i="8"/>
  <c r="G341" i="8"/>
  <c r="G261" i="8"/>
  <c r="G229" i="8"/>
  <c r="G221" i="8"/>
  <c r="G213" i="8"/>
  <c r="G209" i="8"/>
  <c r="G205" i="8"/>
  <c r="F197" i="8"/>
  <c r="G189" i="8"/>
  <c r="G181" i="8"/>
  <c r="G177" i="8"/>
  <c r="G117" i="8"/>
  <c r="G61" i="8"/>
  <c r="F53" i="8"/>
  <c r="F51" i="8"/>
  <c r="G47" i="8"/>
  <c r="F45" i="8"/>
  <c r="G43" i="8"/>
  <c r="G39" i="8"/>
  <c r="G37" i="8"/>
  <c r="G35" i="8"/>
  <c r="F31" i="8"/>
  <c r="G29" i="8"/>
  <c r="G27" i="8"/>
  <c r="F23" i="8"/>
  <c r="G19" i="8"/>
  <c r="G13" i="8"/>
  <c r="G233" i="8"/>
  <c r="G217" i="8"/>
  <c r="G185" i="8"/>
  <c r="G57" i="8"/>
  <c r="F41" i="8"/>
  <c r="G25" i="8"/>
  <c r="G455" i="8"/>
  <c r="F443" i="8"/>
  <c r="G431" i="8"/>
  <c r="F403" i="8"/>
  <c r="F371" i="8"/>
  <c r="G367" i="8"/>
  <c r="F335" i="8"/>
  <c r="G331" i="8"/>
  <c r="G319" i="8"/>
  <c r="F275" i="8"/>
  <c r="F263" i="8"/>
  <c r="G243" i="8"/>
  <c r="G171" i="8"/>
  <c r="G167" i="8"/>
  <c r="G159" i="8"/>
  <c r="G151" i="8"/>
  <c r="G147" i="8"/>
  <c r="G143" i="8"/>
  <c r="G91" i="8"/>
  <c r="G75" i="8"/>
  <c r="G59" i="8"/>
  <c r="G51" i="8"/>
  <c r="G23" i="8"/>
  <c r="G415" i="8"/>
  <c r="F415" i="8"/>
  <c r="F279" i="8"/>
  <c r="G227" i="8"/>
  <c r="F179" i="8"/>
  <c r="G161" i="8"/>
  <c r="F157" i="8"/>
  <c r="G157" i="8"/>
  <c r="G85" i="8"/>
  <c r="F85" i="8"/>
  <c r="F9" i="8"/>
  <c r="F427" i="8"/>
  <c r="G427" i="8"/>
  <c r="F387" i="8"/>
  <c r="G387" i="8"/>
  <c r="G291" i="8"/>
  <c r="F291" i="8"/>
  <c r="F247" i="8"/>
  <c r="G203" i="8"/>
  <c r="F203" i="8"/>
  <c r="F183" i="8"/>
  <c r="F141" i="8"/>
  <c r="G141" i="8"/>
  <c r="G133" i="8"/>
  <c r="F133" i="8"/>
  <c r="G97" i="8"/>
  <c r="F97" i="8"/>
  <c r="G69" i="8"/>
  <c r="F69" i="8"/>
  <c r="G33" i="8"/>
  <c r="F33" i="8"/>
  <c r="G439" i="8"/>
  <c r="F439" i="8"/>
  <c r="F389" i="8"/>
  <c r="F153" i="8"/>
  <c r="G153" i="8"/>
  <c r="G129" i="8"/>
  <c r="F125" i="8"/>
  <c r="G125" i="8"/>
  <c r="F121" i="8"/>
  <c r="G121" i="8"/>
  <c r="G259" i="8"/>
  <c r="F259" i="8"/>
  <c r="F323" i="8"/>
  <c r="F408" i="8"/>
  <c r="G418" i="8"/>
  <c r="F418" i="8"/>
  <c r="F421" i="8"/>
  <c r="G421" i="8"/>
  <c r="F411" i="8"/>
  <c r="G411" i="8"/>
  <c r="F347" i="8"/>
  <c r="G347" i="8"/>
  <c r="F249" i="8"/>
  <c r="G245" i="8"/>
  <c r="F245" i="8"/>
  <c r="G74" i="8"/>
  <c r="F77" i="8"/>
  <c r="G90" i="8"/>
  <c r="G93" i="8"/>
  <c r="G98" i="8"/>
  <c r="F101" i="8"/>
  <c r="G134" i="8"/>
  <c r="G146" i="8"/>
  <c r="F162" i="8"/>
  <c r="G162" i="8"/>
  <c r="F166" i="8"/>
  <c r="F182" i="8"/>
  <c r="G182" i="8"/>
  <c r="F198" i="8"/>
  <c r="G198" i="8"/>
  <c r="F319" i="8"/>
  <c r="F391" i="8"/>
  <c r="G396" i="8"/>
  <c r="F455" i="8"/>
  <c r="G191" i="8"/>
  <c r="G423" i="8"/>
  <c r="F423" i="8"/>
  <c r="F419" i="8"/>
  <c r="G419" i="8"/>
  <c r="F373" i="8"/>
  <c r="G373" i="8"/>
  <c r="G66" i="8"/>
  <c r="G110" i="8"/>
  <c r="G130" i="8"/>
  <c r="F307" i="8"/>
  <c r="G335" i="8"/>
  <c r="G352" i="8"/>
  <c r="F352" i="8"/>
  <c r="F367" i="8"/>
  <c r="F431" i="8"/>
  <c r="G443" i="8"/>
  <c r="G468" i="8"/>
  <c r="F468" i="8"/>
  <c r="G165" i="8"/>
  <c r="F165" i="8"/>
  <c r="F343" i="8"/>
  <c r="G343" i="8"/>
  <c r="G429" i="8"/>
  <c r="G458" i="8"/>
  <c r="F458" i="8"/>
  <c r="G463" i="8"/>
  <c r="F463" i="8"/>
  <c r="F459" i="8"/>
  <c r="G447" i="8"/>
  <c r="F447" i="8"/>
  <c r="F435" i="8"/>
  <c r="G399" i="8"/>
  <c r="F399" i="8"/>
  <c r="F395" i="8"/>
  <c r="G395" i="8"/>
  <c r="G379" i="8"/>
  <c r="F363" i="8"/>
  <c r="G363" i="8"/>
  <c r="G351" i="8"/>
  <c r="F351" i="8"/>
  <c r="F283" i="8"/>
  <c r="G231" i="8"/>
  <c r="F231" i="8"/>
  <c r="G62" i="8"/>
  <c r="F190" i="8"/>
  <c r="G190" i="8"/>
  <c r="F195" i="8"/>
  <c r="F331" i="8"/>
  <c r="G403" i="8"/>
  <c r="G222" i="8"/>
  <c r="G234" i="8"/>
  <c r="G254" i="8"/>
  <c r="G286" i="8"/>
  <c r="F386" i="8"/>
  <c r="F426" i="8"/>
  <c r="F440" i="8"/>
  <c r="F450" i="8"/>
  <c r="F49" i="8"/>
  <c r="G11" i="8"/>
  <c r="G49" i="8"/>
  <c r="G58" i="8"/>
  <c r="F61" i="8"/>
  <c r="F174" i="8"/>
  <c r="G237" i="8"/>
  <c r="F237" i="8"/>
  <c r="G362" i="8"/>
  <c r="F25" i="8"/>
  <c r="F57" i="8"/>
  <c r="G70" i="8"/>
  <c r="G86" i="8"/>
  <c r="F106" i="8"/>
  <c r="G106" i="8"/>
  <c r="G109" i="8"/>
  <c r="G142" i="8"/>
  <c r="F145" i="8"/>
  <c r="F171" i="8"/>
  <c r="F229" i="8"/>
  <c r="F243" i="8"/>
  <c r="F310" i="8"/>
  <c r="G310" i="8"/>
  <c r="G368" i="8"/>
  <c r="F368" i="8"/>
  <c r="F384" i="8"/>
  <c r="F400" i="8"/>
  <c r="F416" i="8"/>
  <c r="F480" i="8"/>
  <c r="F154" i="8"/>
  <c r="G154" i="8"/>
  <c r="F315" i="8"/>
  <c r="F122" i="8"/>
  <c r="G122" i="8"/>
  <c r="G255" i="8"/>
  <c r="F255" i="8"/>
  <c r="G348" i="8"/>
  <c r="F348" i="8"/>
  <c r="G496" i="8"/>
  <c r="F496" i="8"/>
  <c r="F138" i="8"/>
  <c r="G138" i="8"/>
  <c r="F206" i="8"/>
  <c r="G206" i="8"/>
  <c r="G253" i="8"/>
  <c r="F253" i="8"/>
  <c r="G346" i="8"/>
  <c r="F357" i="8"/>
  <c r="G357" i="8"/>
  <c r="G364" i="8"/>
  <c r="F364" i="8"/>
  <c r="F476" i="8"/>
  <c r="F493" i="8"/>
  <c r="F272" i="8"/>
  <c r="G272" i="8"/>
  <c r="F288" i="8"/>
  <c r="G288" i="8"/>
  <c r="F304" i="8"/>
  <c r="G304" i="8"/>
  <c r="F60" i="8"/>
  <c r="F92" i="8"/>
  <c r="F112" i="8"/>
  <c r="G200" i="8"/>
  <c r="F202" i="8"/>
  <c r="F205" i="8"/>
  <c r="F218" i="8"/>
  <c r="F268" i="8"/>
  <c r="G268" i="8"/>
  <c r="G282" i="8"/>
  <c r="G300" i="8"/>
  <c r="G277" i="8"/>
  <c r="F309" i="8"/>
  <c r="F349" i="8"/>
  <c r="G491" i="8"/>
  <c r="F491" i="8"/>
  <c r="F96" i="8"/>
  <c r="F104" i="8"/>
  <c r="F144" i="8"/>
  <c r="F152" i="8"/>
  <c r="F164" i="8"/>
  <c r="F173" i="8"/>
  <c r="G184" i="8"/>
  <c r="F186" i="8"/>
  <c r="F194" i="8"/>
  <c r="G224" i="8"/>
  <c r="G226" i="8"/>
  <c r="G240" i="8"/>
  <c r="G266" i="8"/>
  <c r="F284" i="8"/>
  <c r="G322" i="8"/>
  <c r="F322" i="8"/>
  <c r="F336" i="8"/>
  <c r="G336" i="8"/>
  <c r="F35" i="8"/>
  <c r="G52" i="8"/>
  <c r="F59" i="8"/>
  <c r="G68" i="8"/>
  <c r="F71" i="8"/>
  <c r="F79" i="8"/>
  <c r="G88" i="8"/>
  <c r="F103" i="8"/>
  <c r="G116" i="8"/>
  <c r="F127" i="8"/>
  <c r="F131" i="8"/>
  <c r="G140" i="8"/>
  <c r="F143" i="8"/>
  <c r="F147" i="8"/>
  <c r="G156" i="8"/>
  <c r="G170" i="8"/>
  <c r="G210" i="8"/>
  <c r="G246" i="8"/>
  <c r="G260" i="8"/>
  <c r="G269" i="8"/>
  <c r="F269" i="8"/>
  <c r="G278" i="8"/>
  <c r="G285" i="8"/>
  <c r="F285" i="8"/>
  <c r="G294" i="8"/>
  <c r="G301" i="8"/>
  <c r="F301" i="8"/>
  <c r="F312" i="8"/>
  <c r="G325" i="8"/>
  <c r="F325" i="8"/>
  <c r="G330" i="8"/>
  <c r="F330" i="8"/>
  <c r="G378" i="8"/>
  <c r="F378" i="8"/>
  <c r="G293" i="8"/>
  <c r="F293" i="8"/>
  <c r="G314" i="8"/>
  <c r="F314" i="8"/>
  <c r="F345" i="8"/>
  <c r="G345" i="8"/>
  <c r="F16" i="8"/>
  <c r="G168" i="8"/>
  <c r="G256" i="8"/>
  <c r="G258" i="8"/>
  <c r="F355" i="8"/>
  <c r="G355" i="8"/>
  <c r="G172" i="8"/>
  <c r="F177" i="8"/>
  <c r="F209" i="8"/>
  <c r="G212" i="8"/>
  <c r="G265" i="8"/>
  <c r="G274" i="8"/>
  <c r="F276" i="8"/>
  <c r="F281" i="8"/>
  <c r="G290" i="8"/>
  <c r="F292" i="8"/>
  <c r="G297" i="8"/>
  <c r="F297" i="8"/>
  <c r="G306" i="8"/>
  <c r="F320" i="8"/>
  <c r="G320" i="8"/>
  <c r="F333" i="8"/>
  <c r="G338" i="8"/>
  <c r="F338" i="8"/>
  <c r="G342" i="8"/>
  <c r="F342" i="8"/>
  <c r="G374" i="8"/>
  <c r="F471" i="8"/>
  <c r="G487" i="8"/>
  <c r="F487" i="8"/>
  <c r="G503" i="8"/>
  <c r="F503" i="8"/>
  <c r="F350" i="8"/>
  <c r="G467" i="8"/>
  <c r="F467" i="8"/>
  <c r="G483" i="8"/>
  <c r="F483" i="8"/>
  <c r="G324" i="8"/>
  <c r="G339" i="8"/>
  <c r="F354" i="8"/>
  <c r="G358" i="8"/>
  <c r="F358" i="8"/>
  <c r="G369" i="8"/>
  <c r="G371" i="8"/>
  <c r="F375" i="8"/>
  <c r="G479" i="8"/>
  <c r="F479" i="8"/>
  <c r="G495" i="8"/>
  <c r="F495" i="8"/>
  <c r="G401" i="8"/>
  <c r="F406" i="8"/>
  <c r="F430" i="8"/>
  <c r="F438" i="8"/>
  <c r="F446" i="8"/>
  <c r="F462" i="8"/>
  <c r="F466" i="8"/>
  <c r="G470" i="8"/>
  <c r="G474" i="8"/>
  <c r="F474" i="8"/>
  <c r="G478" i="8"/>
  <c r="G482" i="8"/>
  <c r="F482" i="8"/>
  <c r="G486" i="8"/>
  <c r="F486" i="8"/>
  <c r="G490" i="8"/>
  <c r="F490" i="8"/>
  <c r="G498" i="8"/>
  <c r="F498" i="8"/>
  <c r="G502" i="8"/>
  <c r="F502" i="8"/>
  <c r="G506" i="8"/>
  <c r="F506" i="8"/>
  <c r="E4" i="9" l="1"/>
  <c r="G17" i="8"/>
  <c r="E14" i="9"/>
  <c r="F55" i="8"/>
  <c r="G316" i="8"/>
  <c r="F32" i="8"/>
  <c r="F100" i="8"/>
  <c r="G123" i="8"/>
  <c r="F390" i="8"/>
  <c r="F193" i="8"/>
  <c r="F317" i="8"/>
  <c r="F475" i="8"/>
  <c r="G230" i="8"/>
  <c r="F155" i="8"/>
  <c r="F115" i="8"/>
  <c r="F87" i="8"/>
  <c r="G344" i="8"/>
  <c r="G82" i="8"/>
  <c r="F407" i="8"/>
  <c r="G465" i="8"/>
  <c r="F65" i="8"/>
  <c r="G453" i="8"/>
  <c r="G451" i="8"/>
  <c r="G199" i="8"/>
  <c r="F311" i="8"/>
  <c r="G83" i="8"/>
  <c r="F211" i="8"/>
  <c r="G383" i="8"/>
  <c r="G150" i="8"/>
  <c r="F499" i="8"/>
  <c r="F370" i="8"/>
  <c r="G192" i="8"/>
  <c r="G242" i="8"/>
  <c r="F178" i="8"/>
  <c r="F360" i="8"/>
  <c r="F394" i="8"/>
  <c r="G238" i="8"/>
  <c r="F175" i="8"/>
  <c r="G444" i="8"/>
  <c r="F422" i="8"/>
  <c r="G332" i="8"/>
  <c r="G298" i="8"/>
  <c r="G176" i="8"/>
  <c r="F296" i="8"/>
  <c r="G280" i="8"/>
  <c r="G262" i="8"/>
  <c r="F107" i="8"/>
  <c r="F63" i="8"/>
  <c r="G208" i="8"/>
  <c r="F148" i="8"/>
  <c r="F80" i="8"/>
  <c r="F225" i="8"/>
  <c r="F295" i="8"/>
  <c r="F432" i="8"/>
  <c r="G381" i="8"/>
  <c r="G223" i="8"/>
  <c r="G114" i="8"/>
  <c r="F239" i="8"/>
  <c r="G420" i="8"/>
  <c r="F149" i="8"/>
  <c r="G105" i="8"/>
  <c r="G215" i="8"/>
  <c r="F302" i="8"/>
  <c r="F372" i="8"/>
  <c r="F456" i="8"/>
  <c r="E35" i="9"/>
  <c r="E29" i="9"/>
  <c r="F29" i="9" s="1"/>
  <c r="F453" i="9"/>
  <c r="F194" i="9"/>
  <c r="F224" i="9"/>
  <c r="F450" i="9"/>
  <c r="F118" i="9"/>
  <c r="F166" i="9"/>
  <c r="F182" i="9"/>
  <c r="F262" i="9"/>
  <c r="F318" i="9"/>
  <c r="F500" i="9"/>
  <c r="F54" i="9"/>
  <c r="F78" i="9"/>
  <c r="F86" i="9"/>
  <c r="F94" i="9"/>
  <c r="F102" i="9"/>
  <c r="F310" i="9"/>
  <c r="F110" i="9"/>
  <c r="F469" i="9"/>
  <c r="F66" i="9"/>
  <c r="F98" i="9"/>
  <c r="F186" i="9"/>
  <c r="F250" i="9"/>
  <c r="F266" i="9"/>
  <c r="F298" i="9"/>
  <c r="F314" i="9"/>
  <c r="F346" i="9"/>
  <c r="F362" i="9"/>
  <c r="F378" i="9"/>
  <c r="F394" i="9"/>
  <c r="F410" i="9"/>
  <c r="F426" i="9"/>
  <c r="F302" i="9"/>
  <c r="F334" i="9"/>
  <c r="F342" i="9"/>
  <c r="F366" i="9"/>
  <c r="F134" i="9"/>
  <c r="F150" i="9"/>
  <c r="F158" i="9"/>
  <c r="F294" i="9"/>
  <c r="F390" i="9"/>
  <c r="F74" i="9"/>
  <c r="F82" i="9"/>
  <c r="F62" i="9"/>
  <c r="F326" i="9"/>
  <c r="F374" i="9"/>
  <c r="F486" i="9"/>
  <c r="F19" i="9"/>
  <c r="F59" i="9"/>
  <c r="F67" i="9"/>
  <c r="F75" i="9"/>
  <c r="F83" i="9"/>
  <c r="F91" i="9"/>
  <c r="F99" i="9"/>
  <c r="F107" i="9"/>
  <c r="F187" i="9"/>
  <c r="F219" i="9"/>
  <c r="F422" i="9"/>
  <c r="F90" i="9"/>
  <c r="F154" i="9"/>
  <c r="F178" i="9"/>
  <c r="F216" i="9"/>
  <c r="F434" i="9"/>
  <c r="F458" i="9"/>
  <c r="F278" i="9"/>
  <c r="F286" i="9"/>
  <c r="F406" i="9"/>
  <c r="F492" i="9"/>
  <c r="F230" i="9"/>
  <c r="F438" i="9"/>
  <c r="F106" i="9"/>
  <c r="F138" i="9"/>
  <c r="F70" i="9"/>
  <c r="F174" i="9"/>
  <c r="F214" i="9"/>
  <c r="F270" i="9"/>
  <c r="F484" i="9"/>
  <c r="F39" i="9"/>
  <c r="F126" i="9"/>
  <c r="F190" i="9"/>
  <c r="F35" i="9"/>
  <c r="F430" i="9"/>
  <c r="F494" i="9"/>
  <c r="F473" i="9"/>
  <c r="F58" i="9"/>
  <c r="F114" i="9"/>
  <c r="F146" i="9"/>
  <c r="F170" i="9"/>
  <c r="F202" i="9"/>
  <c r="F226" i="9"/>
  <c r="F242" i="9"/>
  <c r="F258" i="9"/>
  <c r="F274" i="9"/>
  <c r="F290" i="9"/>
  <c r="F306" i="9"/>
  <c r="F322" i="9"/>
  <c r="F338" i="9"/>
  <c r="F354" i="9"/>
  <c r="F370" i="9"/>
  <c r="F386" i="9"/>
  <c r="F402" i="9"/>
  <c r="F418" i="9"/>
  <c r="F442" i="9"/>
  <c r="F55" i="9"/>
  <c r="F63" i="9"/>
  <c r="F71" i="9"/>
  <c r="F79" i="9"/>
  <c r="F87" i="9"/>
  <c r="F95" i="9"/>
  <c r="F103" i="9"/>
  <c r="F358" i="9"/>
  <c r="F454" i="9"/>
  <c r="E45" i="9"/>
  <c r="F45" i="9" s="1"/>
  <c r="E30" i="9"/>
  <c r="E38" i="9"/>
  <c r="E46" i="9"/>
  <c r="E37" i="9"/>
  <c r="F37" i="9" s="1"/>
  <c r="F23" i="9"/>
  <c r="F227" i="9"/>
  <c r="F155" i="9"/>
  <c r="F139" i="9"/>
  <c r="E52" i="9"/>
  <c r="F222" i="9"/>
  <c r="F246" i="9"/>
  <c r="F388" i="8"/>
  <c r="F15" i="9"/>
  <c r="G481" i="8"/>
  <c r="F47" i="9"/>
  <c r="F238" i="9"/>
  <c r="G271" i="8"/>
  <c r="F271" i="8"/>
  <c r="F382" i="9"/>
  <c r="F446" i="9"/>
  <c r="G196" i="8"/>
  <c r="F287" i="8"/>
  <c r="G111" i="8"/>
  <c r="E24" i="9"/>
  <c r="F24" i="9" s="1"/>
  <c r="F350" i="9"/>
  <c r="E12" i="9"/>
  <c r="E20" i="9"/>
  <c r="F254" i="9"/>
  <c r="F111" i="9"/>
  <c r="G308" i="8"/>
  <c r="F67" i="8"/>
  <c r="F84" i="8"/>
  <c r="F380" i="8"/>
  <c r="F207" i="8"/>
  <c r="E16" i="9"/>
  <c r="F502" i="9"/>
  <c r="E21" i="9"/>
  <c r="F95" i="8"/>
  <c r="F340" i="8"/>
  <c r="F251" i="8"/>
  <c r="F137" i="8"/>
  <c r="G461" i="8"/>
  <c r="G187" i="8"/>
  <c r="G235" i="8"/>
  <c r="F299" i="8"/>
  <c r="F119" i="9"/>
  <c r="F199" i="9"/>
  <c r="F162" i="9"/>
  <c r="F215" i="9"/>
  <c r="F218" i="9"/>
  <c r="F234" i="9"/>
  <c r="F282" i="9"/>
  <c r="F330" i="9"/>
  <c r="F414" i="8"/>
  <c r="F382" i="8"/>
  <c r="G108" i="8"/>
  <c r="F120" i="8"/>
  <c r="G328" i="8"/>
  <c r="G99" i="8"/>
  <c r="F151" i="9"/>
  <c r="F183" i="9"/>
  <c r="F127" i="9"/>
  <c r="F223" i="9"/>
  <c r="E28" i="9"/>
  <c r="E32" i="9"/>
  <c r="E36" i="9"/>
  <c r="E40" i="9"/>
  <c r="E44" i="9"/>
  <c r="E48" i="9"/>
  <c r="F123" i="9"/>
  <c r="F203" i="9"/>
  <c r="E9" i="9"/>
  <c r="E10" i="9"/>
  <c r="E18" i="9"/>
  <c r="E22" i="9"/>
  <c r="E34" i="9"/>
  <c r="E42" i="9"/>
  <c r="E50" i="9"/>
  <c r="E17" i="9"/>
  <c r="E25" i="9"/>
  <c r="E27" i="9"/>
  <c r="E41" i="9"/>
  <c r="F373" i="9"/>
  <c r="F56" i="9"/>
  <c r="F117" i="9"/>
  <c r="F205" i="9"/>
  <c r="F309" i="9"/>
  <c r="F501" i="9"/>
  <c r="F443" i="9"/>
  <c r="F329" i="9"/>
  <c r="F120" i="9"/>
  <c r="F149" i="9"/>
  <c r="F415" i="9"/>
  <c r="F236" i="9"/>
  <c r="F419" i="9"/>
  <c r="F68" i="9"/>
  <c r="F276" i="9"/>
  <c r="F289" i="8"/>
  <c r="F136" i="8"/>
  <c r="G81" i="8"/>
  <c r="F325" i="9"/>
  <c r="F316" i="9"/>
  <c r="F319" i="9"/>
  <c r="F348" i="9"/>
  <c r="F351" i="9"/>
  <c r="F372" i="9"/>
  <c r="F388" i="9"/>
  <c r="F404" i="9"/>
  <c r="F420" i="9"/>
  <c r="F436" i="9"/>
  <c r="F452" i="9"/>
  <c r="F468" i="9"/>
  <c r="E49" i="9"/>
  <c r="F289" i="9"/>
  <c r="E7" i="9"/>
  <c r="E13" i="9"/>
  <c r="F60" i="9"/>
  <c r="F124" i="9"/>
  <c r="F188" i="9"/>
  <c r="F252" i="9"/>
  <c r="F340" i="9"/>
  <c r="F459" i="9"/>
  <c r="F153" i="9"/>
  <c r="F65" i="9"/>
  <c r="F265" i="9"/>
  <c r="F88" i="9"/>
  <c r="F96" i="9"/>
  <c r="F173" i="9"/>
  <c r="F208" i="9"/>
  <c r="F383" i="9"/>
  <c r="F399" i="9"/>
  <c r="F439" i="9"/>
  <c r="F148" i="9"/>
  <c r="F196" i="9"/>
  <c r="F315" i="9"/>
  <c r="F371" i="9"/>
  <c r="F273" i="9"/>
  <c r="F164" i="9"/>
  <c r="F451" i="9"/>
  <c r="G228" i="8"/>
  <c r="F163" i="8"/>
  <c r="G477" i="8"/>
  <c r="F436" i="8"/>
  <c r="F57" i="9"/>
  <c r="F261" i="9"/>
  <c r="F389" i="9"/>
  <c r="E43" i="9"/>
  <c r="F312" i="9"/>
  <c r="F328" i="9"/>
  <c r="F344" i="9"/>
  <c r="F360" i="9"/>
  <c r="F368" i="9"/>
  <c r="F376" i="9"/>
  <c r="F384" i="9"/>
  <c r="F392" i="9"/>
  <c r="F400" i="9"/>
  <c r="F408" i="9"/>
  <c r="F416" i="9"/>
  <c r="F424" i="9"/>
  <c r="F432" i="9"/>
  <c r="F440" i="9"/>
  <c r="F448" i="9"/>
  <c r="F456" i="9"/>
  <c r="F464" i="9"/>
  <c r="F472" i="9"/>
  <c r="F480" i="9"/>
  <c r="F488" i="9"/>
  <c r="F496" i="9"/>
  <c r="F467" i="9"/>
  <c r="F97" i="9"/>
  <c r="F217" i="9"/>
  <c r="F281" i="9"/>
  <c r="F345" i="9"/>
  <c r="F409" i="9"/>
  <c r="F77" i="9"/>
  <c r="F80" i="9"/>
  <c r="F109" i="9"/>
  <c r="F141" i="9"/>
  <c r="F165" i="9"/>
  <c r="F197" i="9"/>
  <c r="F240" i="9"/>
  <c r="F272" i="9"/>
  <c r="F487" i="9"/>
  <c r="F228" i="9"/>
  <c r="F331" i="9"/>
  <c r="F363" i="9"/>
  <c r="F321" i="8"/>
  <c r="G361" i="8"/>
  <c r="G353" i="8"/>
  <c r="G188" i="8"/>
  <c r="F169" i="8"/>
  <c r="F305" i="8"/>
  <c r="F359" i="8"/>
  <c r="F135" i="8"/>
  <c r="F366" i="8"/>
  <c r="F273" i="8"/>
  <c r="F267" i="8"/>
  <c r="G327" i="8"/>
  <c r="F257" i="8"/>
  <c r="F484" i="8"/>
  <c r="F428" i="8"/>
  <c r="F219" i="8"/>
  <c r="F460" i="8"/>
  <c r="F303" i="8"/>
  <c r="G113" i="8"/>
  <c r="G252" i="8"/>
  <c r="G488" i="8"/>
  <c r="G404" i="8"/>
  <c r="G412" i="8"/>
  <c r="F424" i="8"/>
  <c r="F16" i="9"/>
  <c r="F26" i="9"/>
  <c r="F27" i="9"/>
  <c r="F4" i="9"/>
  <c r="F466" i="9"/>
  <c r="F89" i="9"/>
  <c r="F212" i="9"/>
  <c r="F277" i="9"/>
  <c r="F341" i="9"/>
  <c r="F405" i="9"/>
  <c r="E51" i="9"/>
  <c r="F427" i="9"/>
  <c r="F462" i="9"/>
  <c r="F475" i="9"/>
  <c r="F129" i="9"/>
  <c r="F233" i="9"/>
  <c r="F297" i="9"/>
  <c r="F361" i="9"/>
  <c r="F425" i="9"/>
  <c r="F69" i="9"/>
  <c r="F72" i="9"/>
  <c r="F101" i="9"/>
  <c r="F104" i="9"/>
  <c r="F133" i="9"/>
  <c r="F136" i="9"/>
  <c r="F189" i="9"/>
  <c r="F192" i="9"/>
  <c r="F311" i="9"/>
  <c r="F327" i="9"/>
  <c r="F343" i="9"/>
  <c r="F359" i="9"/>
  <c r="F375" i="9"/>
  <c r="F391" i="9"/>
  <c r="F407" i="9"/>
  <c r="F423" i="9"/>
  <c r="F471" i="9"/>
  <c r="F474" i="9"/>
  <c r="F76" i="9"/>
  <c r="F132" i="9"/>
  <c r="F220" i="9"/>
  <c r="F292" i="9"/>
  <c r="F356" i="9"/>
  <c r="F403" i="9"/>
  <c r="F105" i="9"/>
  <c r="E8" i="9"/>
  <c r="F81" i="9"/>
  <c r="F225" i="9"/>
  <c r="F305" i="9"/>
  <c r="F116" i="9"/>
  <c r="F300" i="9"/>
  <c r="F324" i="9"/>
  <c r="F483" i="9"/>
  <c r="F499" i="9"/>
  <c r="F245" i="9"/>
  <c r="F437" i="9"/>
  <c r="F193" i="9"/>
  <c r="F393" i="9"/>
  <c r="F85" i="9"/>
  <c r="F152" i="9"/>
  <c r="F176" i="9"/>
  <c r="F367" i="9"/>
  <c r="F92" i="9"/>
  <c r="F433" i="9"/>
  <c r="F204" i="9"/>
  <c r="F260" i="9"/>
  <c r="F347" i="9"/>
  <c r="F139" i="8"/>
  <c r="G500" i="8"/>
  <c r="F185" i="9"/>
  <c r="F112" i="9"/>
  <c r="F144" i="9"/>
  <c r="F168" i="9"/>
  <c r="F200" i="9"/>
  <c r="F256" i="9"/>
  <c r="F288" i="9"/>
  <c r="F304" i="9"/>
  <c r="F320" i="9"/>
  <c r="F336" i="9"/>
  <c r="F352" i="9"/>
  <c r="F447" i="9"/>
  <c r="F463" i="9"/>
  <c r="F490" i="9"/>
  <c r="F503" i="9"/>
  <c r="F84" i="9"/>
  <c r="F140" i="9"/>
  <c r="F308" i="9"/>
  <c r="F387" i="9"/>
  <c r="F491" i="9"/>
  <c r="F494" i="8"/>
  <c r="G264" i="8"/>
  <c r="G72" i="8"/>
  <c r="F128" i="8"/>
  <c r="F124" i="8"/>
  <c r="F241" i="8"/>
  <c r="F464" i="8"/>
  <c r="G473" i="8"/>
  <c r="G437" i="8"/>
  <c r="G504" i="8"/>
  <c r="G413" i="8"/>
  <c r="G334" i="8"/>
  <c r="G397" i="8"/>
  <c r="G392" i="8"/>
  <c r="F454" i="8"/>
  <c r="F398" i="8"/>
  <c r="F337" i="8"/>
  <c r="G220" i="8"/>
  <c r="G204" i="8"/>
  <c r="G180" i="8"/>
  <c r="G216" i="8"/>
  <c r="G244" i="8"/>
  <c r="G132" i="8"/>
  <c r="F119" i="8"/>
  <c r="F76" i="8"/>
  <c r="F160" i="8"/>
  <c r="F64" i="8"/>
  <c r="F448" i="8"/>
  <c r="F452" i="8"/>
  <c r="F356" i="8"/>
  <c r="F376" i="8"/>
  <c r="G472" i="8"/>
  <c r="F236" i="8"/>
  <c r="F318" i="8"/>
  <c r="E6" i="9"/>
  <c r="F121" i="9"/>
  <c r="F229" i="9"/>
  <c r="F293" i="9"/>
  <c r="F357" i="9"/>
  <c r="F421" i="9"/>
  <c r="F485" i="9"/>
  <c r="F115" i="9"/>
  <c r="F131" i="9"/>
  <c r="F147" i="9"/>
  <c r="F163" i="9"/>
  <c r="F179" i="9"/>
  <c r="F195" i="9"/>
  <c r="F235" i="9"/>
  <c r="F243" i="9"/>
  <c r="F251" i="9"/>
  <c r="F259" i="9"/>
  <c r="F267" i="9"/>
  <c r="F275" i="9"/>
  <c r="F283" i="9"/>
  <c r="F291" i="9"/>
  <c r="F299" i="9"/>
  <c r="F307" i="9"/>
  <c r="F323" i="9"/>
  <c r="F339" i="9"/>
  <c r="F355" i="9"/>
  <c r="F435" i="9"/>
  <c r="F470" i="9"/>
  <c r="E33" i="9"/>
  <c r="F161" i="9"/>
  <c r="F249" i="9"/>
  <c r="F313" i="9"/>
  <c r="F377" i="9"/>
  <c r="F441" i="9"/>
  <c r="F61" i="9"/>
  <c r="F64" i="9"/>
  <c r="F93" i="9"/>
  <c r="F125" i="9"/>
  <c r="F128" i="9"/>
  <c r="F157" i="9"/>
  <c r="F160" i="9"/>
  <c r="F181" i="9"/>
  <c r="F184" i="9"/>
  <c r="F210" i="9"/>
  <c r="F213" i="9"/>
  <c r="F232" i="9"/>
  <c r="F248" i="9"/>
  <c r="F264" i="9"/>
  <c r="F280" i="9"/>
  <c r="F296" i="9"/>
  <c r="F431" i="9"/>
  <c r="F455" i="9"/>
  <c r="F479" i="9"/>
  <c r="F482" i="9"/>
  <c r="F495" i="9"/>
  <c r="F498" i="9"/>
  <c r="F100" i="9"/>
  <c r="F156" i="9"/>
  <c r="F209" i="9"/>
  <c r="F244" i="9"/>
  <c r="F137" i="9"/>
  <c r="F143" i="9"/>
  <c r="F159" i="9"/>
  <c r="F175" i="9"/>
  <c r="F191" i="9"/>
  <c r="F231" i="9"/>
  <c r="F239" i="9"/>
  <c r="F247" i="9"/>
  <c r="F255" i="9"/>
  <c r="F263" i="9"/>
  <c r="F271" i="9"/>
  <c r="F279" i="9"/>
  <c r="F287" i="9"/>
  <c r="F295" i="9"/>
  <c r="F303" i="9"/>
  <c r="F332" i="9"/>
  <c r="F335" i="9"/>
  <c r="F364" i="9"/>
  <c r="F380" i="9"/>
  <c r="F396" i="9"/>
  <c r="F412" i="9"/>
  <c r="F428" i="9"/>
  <c r="F444" i="9"/>
  <c r="F460" i="9"/>
  <c r="F476" i="9"/>
  <c r="F145" i="9"/>
  <c r="F241" i="9"/>
  <c r="F385" i="9"/>
  <c r="E5" i="9"/>
  <c r="E11" i="9"/>
  <c r="E31" i="9"/>
  <c r="E53" i="9"/>
  <c r="F108" i="9"/>
  <c r="F172" i="9"/>
  <c r="F180" i="9"/>
  <c r="F268" i="9"/>
  <c r="F284" i="9"/>
  <c r="F379" i="9"/>
  <c r="F395" i="9"/>
  <c r="F411" i="9"/>
  <c r="F478" i="9"/>
  <c r="F17" i="9"/>
  <c r="F30" i="9"/>
  <c r="F14" i="9"/>
  <c r="F52" i="9"/>
  <c r="F22" i="9"/>
  <c r="G28" i="8"/>
  <c r="F7" i="8"/>
  <c r="G22" i="8"/>
  <c r="G441" i="8"/>
  <c r="F13" i="8"/>
  <c r="G469" i="8"/>
  <c r="F27" i="8"/>
  <c r="G89" i="8"/>
  <c r="F19" i="8"/>
  <c r="G48" i="8"/>
  <c r="G409" i="8"/>
  <c r="F15" i="8"/>
  <c r="F233" i="8"/>
  <c r="G54" i="8"/>
  <c r="F37" i="8"/>
  <c r="G425" i="8"/>
  <c r="G489" i="8"/>
  <c r="G44" i="8"/>
  <c r="G31" i="8"/>
  <c r="F10" i="8"/>
  <c r="F20" i="8"/>
  <c r="G42" i="8"/>
  <c r="F73" i="8"/>
  <c r="G45" i="8"/>
  <c r="G53" i="8"/>
  <c r="F261" i="8"/>
  <c r="G40" i="8"/>
  <c r="G24" i="8"/>
  <c r="F181" i="8"/>
  <c r="F56" i="8"/>
  <c r="F213" i="8"/>
  <c r="G26" i="8"/>
  <c r="F117" i="8"/>
  <c r="G38" i="8"/>
  <c r="F8" i="8"/>
  <c r="F14" i="8"/>
  <c r="G30" i="8"/>
  <c r="F30" i="8"/>
  <c r="F221" i="8"/>
  <c r="G50" i="8"/>
  <c r="F50" i="8"/>
  <c r="F12" i="8"/>
  <c r="F47" i="8"/>
  <c r="G18" i="8"/>
  <c r="F329" i="8"/>
  <c r="F313" i="8"/>
  <c r="G449" i="8"/>
  <c r="G393" i="8"/>
  <c r="G365" i="8"/>
  <c r="F201" i="8"/>
  <c r="F43" i="8"/>
  <c r="F36" i="8"/>
  <c r="G34" i="8"/>
  <c r="F46" i="8"/>
  <c r="G433" i="8"/>
  <c r="G417" i="8"/>
  <c r="G385" i="8"/>
  <c r="F185" i="8"/>
  <c r="F39" i="8"/>
  <c r="G485" i="8"/>
  <c r="F21" i="8"/>
  <c r="G405" i="8"/>
  <c r="G497" i="8"/>
  <c r="G445" i="8"/>
  <c r="G41" i="8"/>
  <c r="G197" i="8"/>
  <c r="F341" i="8"/>
  <c r="F377" i="8"/>
  <c r="F457" i="8"/>
  <c r="F505" i="8"/>
  <c r="F29" i="8"/>
  <c r="F50" i="9" l="1"/>
  <c r="F38" i="9"/>
  <c r="F18" i="9"/>
  <c r="F46" i="9"/>
  <c r="F34" i="9"/>
  <c r="F12" i="9"/>
  <c r="F9" i="9"/>
  <c r="F36" i="9"/>
  <c r="F42" i="9"/>
  <c r="F20" i="9"/>
  <c r="F10" i="9"/>
  <c r="F48" i="9"/>
  <c r="F32" i="9"/>
  <c r="F21" i="9"/>
  <c r="F41" i="9"/>
  <c r="F40" i="9"/>
  <c r="F25" i="9"/>
  <c r="F44" i="9"/>
  <c r="F28" i="9"/>
  <c r="F53" i="9"/>
  <c r="F6" i="9"/>
  <c r="F13" i="9"/>
  <c r="F49" i="9"/>
  <c r="F11" i="9"/>
  <c r="F7" i="9"/>
  <c r="F33" i="9"/>
  <c r="F31" i="9"/>
  <c r="F5" i="9"/>
  <c r="F8" i="9"/>
  <c r="F51" i="9"/>
  <c r="F43" i="9"/>
  <c r="N10" i="8"/>
  <c r="L5" i="13" s="1"/>
  <c r="K10" i="8"/>
  <c r="I5" i="13" s="1"/>
  <c r="J10" i="8"/>
  <c r="H5" i="13" s="1"/>
  <c r="O10" i="8"/>
  <c r="M5" i="13" s="1"/>
  <c r="P10" i="8"/>
  <c r="N5" i="13" s="1"/>
  <c r="J7" i="8"/>
  <c r="M10" i="8"/>
  <c r="K5" i="13" s="1"/>
  <c r="M7" i="8"/>
  <c r="L7" i="8"/>
  <c r="K7" i="8"/>
  <c r="Q10" i="8"/>
  <c r="O5" i="13" s="1"/>
  <c r="L10" i="8"/>
  <c r="J5" i="13" s="1"/>
  <c r="N7" i="8"/>
  <c r="I5" i="9" l="1"/>
  <c r="H5" i="9"/>
  <c r="L5" i="9"/>
  <c r="J5" i="9"/>
  <c r="K5" i="9"/>
  <c r="O7" i="8"/>
  <c r="R10" i="8"/>
  <c r="P5" i="13" s="1"/>
  <c r="M5" i="9" l="1"/>
</calcChain>
</file>

<file path=xl/sharedStrings.xml><?xml version="1.0" encoding="utf-8"?>
<sst xmlns="http://schemas.openxmlformats.org/spreadsheetml/2006/main" count="134" uniqueCount="58">
  <si>
    <t>ที่</t>
  </si>
  <si>
    <t>รวม</t>
  </si>
  <si>
    <t xml:space="preserve">A </t>
  </si>
  <si>
    <t>80 -100</t>
  </si>
  <si>
    <t>B</t>
  </si>
  <si>
    <t>70 - 79</t>
  </si>
  <si>
    <t xml:space="preserve">C </t>
  </si>
  <si>
    <t>60 - 69</t>
  </si>
  <si>
    <t>D</t>
  </si>
  <si>
    <t>50 - 59</t>
  </si>
  <si>
    <t>E</t>
  </si>
  <si>
    <t>0 - 49</t>
  </si>
  <si>
    <t xml:space="preserve">ระหว่างเรียน </t>
  </si>
  <si>
    <t xml:space="preserve">ปลายภาค </t>
  </si>
  <si>
    <t xml:space="preserve">เกรด 5 ระดับ </t>
  </si>
  <si>
    <t xml:space="preserve">เกรด 8 ระดับ </t>
  </si>
  <si>
    <t xml:space="preserve">Grade 5 ระดับ </t>
  </si>
  <si>
    <t xml:space="preserve">Grade 8 ระดับ </t>
  </si>
  <si>
    <t>คะแนน</t>
  </si>
  <si>
    <t>ระดับคะแนน (Grade)</t>
  </si>
  <si>
    <t>ชื่อ นามสกุล</t>
  </si>
  <si>
    <t>75 - 79</t>
  </si>
  <si>
    <t>70 - 74</t>
  </si>
  <si>
    <t>65 - 69</t>
  </si>
  <si>
    <t>60 - 64</t>
  </si>
  <si>
    <t>55 - 59</t>
  </si>
  <si>
    <t>50 - 54</t>
  </si>
  <si>
    <t>D+</t>
  </si>
  <si>
    <t>B+</t>
  </si>
  <si>
    <t xml:space="preserve">C+ </t>
  </si>
  <si>
    <t>C</t>
  </si>
  <si>
    <t>F</t>
  </si>
  <si>
    <t>ค่าระดับคะแนน</t>
  </si>
  <si>
    <t>สรุป Grade 5 ระดับ</t>
  </si>
  <si>
    <t>A</t>
  </si>
  <si>
    <t>C+</t>
  </si>
  <si>
    <t>สรุป Grade 8 ระดับ</t>
  </si>
  <si>
    <t>โปรแกรมการรายงานผลการเรียน (Grade) 5 ระดับ และ 8 ระดับ</t>
  </si>
  <si>
    <t>คำชี้แจง ให้คีย์/บันทึก ชื่อนักเรียน และคะแนนในช่องระหว่างเรียน และ ปลายภาคเรียน ไม่เกิน 500 คน</t>
  </si>
  <si>
    <t>พัฒนาโดย รศ.ดร.อนุวัติ คูณแก้ว    คณะครุศาสตร์     มหาวิทยาลัยราชภัฎเพชรบูรณ์</t>
  </si>
  <si>
    <t xml:space="preserve">วิธีใช้ </t>
  </si>
  <si>
    <t>ผลลัพธ์ (Result)</t>
  </si>
  <si>
    <t xml:space="preserve">1. ให้คีย์/บันทึก ชื่อนักเรียน และคะแนนในช่องระหว่างเรียน และ ปลายภาคเรียน </t>
  </si>
  <si>
    <t>2.  ผลลัพธ์จะนำเสนอ ผลการเรียน (Grade) 5 ระดับ และ 8 ระดับ</t>
  </si>
  <si>
    <t>3. จำนวนนักเรียนไม่เกิน  500  คน</t>
  </si>
  <si>
    <t xml:space="preserve">คำชี้แจง 1. คีย์ระดับชั้น ชื่อ-สกุลนักเรียน คะแนนระหว่างเรียนและปลายภาค ไม่เกิน 500 คน </t>
  </si>
  <si>
    <t>รายงานผลการเรียนระดับชั้น</t>
  </si>
  <si>
    <t>อรทัย  ใจกล้า</t>
  </si>
  <si>
    <t>สุดา  มีใจจริง</t>
  </si>
  <si>
    <t>นพฤทธิ์  สกาวฟ้า</t>
  </si>
  <si>
    <t>นทีธร  วรสิทธ์</t>
  </si>
  <si>
    <t>สมฤดี  พนาเวช</t>
  </si>
  <si>
    <t>เทพา  วารีกุล</t>
  </si>
  <si>
    <t xml:space="preserve">   2. คะแนนระหว่างเรียน + ปลายภาค = 100 คะแนน</t>
  </si>
  <si>
    <t>ประถมศึกษาปีที่ 4</t>
  </si>
  <si>
    <t>1.  คลิกที่ชีท (Sheet) "Result 5 grade" หรือ "Result 8 grade"</t>
  </si>
  <si>
    <t xml:space="preserve">2.  คะแนนระหว่างเรียน + ปลายภาคเรียน = 100 คะแนน  </t>
  </si>
  <si>
    <t>จิตรา  นวลใจ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</si>
</sst>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charset val="22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99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sz val="12"/>
      <color theme="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sz val="12"/>
      <color rgb="FF006600"/>
      <name val="Calibri"/>
      <family val="2"/>
      <scheme val="minor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00CC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3" borderId="0" xfId="0" applyFont="1" applyFill="1" applyProtection="1"/>
    <xf numFmtId="0" fontId="6" fillId="0" borderId="1" xfId="0" applyFont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/>
    </xf>
    <xf numFmtId="164" fontId="6" fillId="3" borderId="1" xfId="0" applyNumberFormat="1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0" fillId="5" borderId="0" xfId="0" applyFill="1" applyProtection="1"/>
    <xf numFmtId="0" fontId="0" fillId="0" borderId="1" xfId="0" applyBorder="1" applyProtection="1"/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Protection="1"/>
    <xf numFmtId="0" fontId="12" fillId="0" borderId="1" xfId="0" applyFont="1" applyBorder="1" applyProtection="1"/>
    <xf numFmtId="0" fontId="0" fillId="6" borderId="0" xfId="0" applyFill="1" applyProtection="1"/>
    <xf numFmtId="0" fontId="11" fillId="6" borderId="0" xfId="0" applyFont="1" applyFill="1" applyBorder="1" applyAlignment="1" applyProtection="1">
      <alignment horizontal="center" vertical="center"/>
    </xf>
    <xf numFmtId="0" fontId="8" fillId="6" borderId="2" xfId="0" applyFont="1" applyFill="1" applyBorder="1" applyAlignment="1" applyProtection="1">
      <alignment horizontal="left" vertical="center"/>
    </xf>
    <xf numFmtId="0" fontId="2" fillId="6" borderId="0" xfId="0" applyFont="1" applyFill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1" fillId="6" borderId="4" xfId="0" applyFont="1" applyFill="1" applyBorder="1" applyProtection="1"/>
    <xf numFmtId="0" fontId="1" fillId="6" borderId="5" xfId="0" applyFont="1" applyFill="1" applyBorder="1" applyProtection="1"/>
    <xf numFmtId="0" fontId="8" fillId="6" borderId="3" xfId="0" applyFont="1" applyFill="1" applyBorder="1" applyAlignment="1" applyProtection="1">
      <alignment horizontal="left" vertical="center"/>
    </xf>
    <xf numFmtId="0" fontId="3" fillId="6" borderId="6" xfId="0" applyFont="1" applyFill="1" applyBorder="1" applyAlignment="1" applyProtection="1">
      <alignment horizontal="center" vertical="center"/>
    </xf>
    <xf numFmtId="0" fontId="3" fillId="6" borderId="6" xfId="0" applyFont="1" applyFill="1" applyBorder="1" applyAlignment="1" applyProtection="1">
      <alignment vertical="center"/>
    </xf>
    <xf numFmtId="0" fontId="1" fillId="6" borderId="6" xfId="0" applyFont="1" applyFill="1" applyBorder="1" applyProtection="1"/>
    <xf numFmtId="0" fontId="1" fillId="6" borderId="7" xfId="0" applyFont="1" applyFill="1" applyBorder="1" applyProtection="1"/>
    <xf numFmtId="0" fontId="8" fillId="3" borderId="1" xfId="0" applyFont="1" applyFill="1" applyBorder="1" applyAlignment="1" applyProtection="1">
      <alignment horizontal="center"/>
    </xf>
    <xf numFmtId="0" fontId="10" fillId="7" borderId="0" xfId="0" applyFont="1" applyFill="1" applyAlignment="1" applyProtection="1">
      <alignment horizontal="left" vertical="center"/>
    </xf>
    <xf numFmtId="0" fontId="4" fillId="7" borderId="0" xfId="0" applyFont="1" applyFill="1" applyAlignment="1" applyProtection="1">
      <alignment horizontal="center" vertical="center"/>
    </xf>
    <xf numFmtId="0" fontId="4" fillId="7" borderId="0" xfId="0" applyFont="1" applyFill="1" applyAlignment="1" applyProtection="1">
      <alignment vertical="center"/>
    </xf>
    <xf numFmtId="0" fontId="5" fillId="7" borderId="0" xfId="0" applyFont="1" applyFill="1" applyProtection="1"/>
    <xf numFmtId="0" fontId="11" fillId="8" borderId="2" xfId="0" applyFont="1" applyFill="1" applyBorder="1"/>
    <xf numFmtId="0" fontId="11" fillId="8" borderId="4" xfId="0" applyFont="1" applyFill="1" applyBorder="1"/>
    <xf numFmtId="0" fontId="0" fillId="3" borderId="0" xfId="0" applyFill="1" applyBorder="1" applyProtection="1"/>
    <xf numFmtId="0" fontId="0" fillId="3" borderId="0" xfId="0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0" fillId="3" borderId="0" xfId="0" applyFill="1" applyProtection="1"/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vertical="center"/>
    </xf>
    <xf numFmtId="0" fontId="2" fillId="6" borderId="4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10" borderId="0" xfId="0" applyFill="1" applyProtection="1"/>
    <xf numFmtId="0" fontId="11" fillId="10" borderId="0" xfId="0" applyFont="1" applyFill="1" applyBorder="1" applyAlignment="1" applyProtection="1">
      <alignment horizontal="center" vertical="center"/>
    </xf>
    <xf numFmtId="0" fontId="14" fillId="0" borderId="0" xfId="0" applyFont="1" applyProtection="1"/>
    <xf numFmtId="0" fontId="14" fillId="3" borderId="0" xfId="0" applyFont="1" applyFill="1" applyAlignment="1" applyProtection="1">
      <alignment horizontal="center" vertical="center"/>
    </xf>
    <xf numFmtId="0" fontId="14" fillId="3" borderId="0" xfId="0" applyFont="1" applyFill="1" applyProtection="1"/>
    <xf numFmtId="0" fontId="0" fillId="3" borderId="4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11" fillId="3" borderId="1" xfId="0" applyFont="1" applyFill="1" applyBorder="1" applyAlignment="1" applyProtection="1">
      <alignment horizontal="center"/>
    </xf>
    <xf numFmtId="0" fontId="15" fillId="3" borderId="1" xfId="0" applyFont="1" applyFill="1" applyBorder="1" applyAlignment="1" applyProtection="1">
      <alignment horizontal="center" vertical="center"/>
    </xf>
    <xf numFmtId="1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left" vertical="center"/>
    </xf>
    <xf numFmtId="0" fontId="14" fillId="3" borderId="0" xfId="0" applyFont="1" applyFill="1" applyBorder="1" applyProtection="1"/>
    <xf numFmtId="0" fontId="2" fillId="3" borderId="0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vertical="center"/>
    </xf>
    <xf numFmtId="0" fontId="14" fillId="3" borderId="4" xfId="0" applyFont="1" applyFill="1" applyBorder="1" applyProtection="1"/>
    <xf numFmtId="0" fontId="2" fillId="3" borderId="3" xfId="0" applyFont="1" applyFill="1" applyBorder="1" applyAlignment="1" applyProtection="1">
      <alignment horizontal="left" vertical="center"/>
    </xf>
    <xf numFmtId="0" fontId="11" fillId="3" borderId="6" xfId="0" applyFont="1" applyFill="1" applyBorder="1" applyProtection="1"/>
    <xf numFmtId="0" fontId="2" fillId="3" borderId="6" xfId="0" applyFont="1" applyFill="1" applyBorder="1" applyAlignment="1" applyProtection="1">
      <alignment vertical="center"/>
    </xf>
    <xf numFmtId="1" fontId="15" fillId="3" borderId="1" xfId="0" applyNumberFormat="1" applyFont="1" applyFill="1" applyBorder="1" applyAlignment="1" applyProtection="1">
      <alignment horizontal="center"/>
    </xf>
    <xf numFmtId="0" fontId="15" fillId="3" borderId="1" xfId="0" applyFont="1" applyFill="1" applyBorder="1" applyAlignment="1" applyProtection="1">
      <alignment horizontal="center"/>
    </xf>
    <xf numFmtId="0" fontId="0" fillId="3" borderId="0" xfId="0" quotePrefix="1" applyFill="1" applyAlignment="1" applyProtection="1">
      <alignment horizontal="left" vertical="center"/>
    </xf>
    <xf numFmtId="0" fontId="11" fillId="3" borderId="0" xfId="0" applyFont="1" applyFill="1" applyBorder="1" applyAlignment="1" applyProtection="1">
      <alignment vertical="center"/>
    </xf>
    <xf numFmtId="0" fontId="8" fillId="6" borderId="4" xfId="0" applyFont="1" applyFill="1" applyBorder="1" applyAlignment="1" applyProtection="1">
      <alignment horizontal="left" vertical="center"/>
    </xf>
    <xf numFmtId="0" fontId="0" fillId="6" borderId="4" xfId="0" applyFill="1" applyBorder="1" applyProtection="1"/>
    <xf numFmtId="0" fontId="0" fillId="6" borderId="5" xfId="0" applyFill="1" applyBorder="1" applyProtection="1"/>
    <xf numFmtId="0" fontId="0" fillId="6" borderId="6" xfId="0" applyFill="1" applyBorder="1" applyProtection="1"/>
    <xf numFmtId="0" fontId="0" fillId="6" borderId="7" xfId="0" applyFill="1" applyBorder="1" applyProtection="1"/>
    <xf numFmtId="0" fontId="14" fillId="3" borderId="5" xfId="0" applyFont="1" applyFill="1" applyBorder="1" applyProtection="1"/>
    <xf numFmtId="0" fontId="11" fillId="11" borderId="1" xfId="0" applyFont="1" applyFill="1" applyBorder="1" applyProtection="1"/>
    <xf numFmtId="0" fontId="11" fillId="5" borderId="1" xfId="0" applyFont="1" applyFill="1" applyBorder="1" applyAlignment="1" applyProtection="1">
      <alignment vertical="center"/>
    </xf>
    <xf numFmtId="0" fontId="15" fillId="3" borderId="4" xfId="0" applyFont="1" applyFill="1" applyBorder="1"/>
    <xf numFmtId="0" fontId="15" fillId="3" borderId="5" xfId="0" applyFont="1" applyFill="1" applyBorder="1"/>
    <xf numFmtId="0" fontId="19" fillId="0" borderId="9" xfId="0" applyFont="1" applyBorder="1" applyAlignment="1">
      <alignment horizontal="left" vertical="center"/>
    </xf>
    <xf numFmtId="0" fontId="15" fillId="3" borderId="0" xfId="0" applyFont="1" applyFill="1" applyBorder="1"/>
    <xf numFmtId="0" fontId="15" fillId="3" borderId="10" xfId="0" applyFont="1" applyFill="1" applyBorder="1"/>
    <xf numFmtId="0" fontId="15" fillId="0" borderId="9" xfId="0" applyFont="1" applyBorder="1" applyProtection="1"/>
    <xf numFmtId="0" fontId="15" fillId="0" borderId="0" xfId="0" applyFont="1" applyBorder="1" applyProtection="1"/>
    <xf numFmtId="0" fontId="19" fillId="3" borderId="3" xfId="0" applyFont="1" applyFill="1" applyBorder="1" applyAlignment="1">
      <alignment horizontal="left" vertical="center"/>
    </xf>
    <xf numFmtId="0" fontId="15" fillId="3" borderId="6" xfId="0" applyFont="1" applyFill="1" applyBorder="1"/>
    <xf numFmtId="0" fontId="15" fillId="3" borderId="7" xfId="0" applyFont="1" applyFill="1" applyBorder="1"/>
    <xf numFmtId="0" fontId="15" fillId="3" borderId="0" xfId="0" applyFont="1" applyFill="1"/>
    <xf numFmtId="0" fontId="15" fillId="3" borderId="9" xfId="0" applyFont="1" applyFill="1" applyBorder="1" applyAlignment="1">
      <alignment vertical="center"/>
    </xf>
    <xf numFmtId="0" fontId="15" fillId="3" borderId="3" xfId="0" applyFont="1" applyFill="1" applyBorder="1"/>
    <xf numFmtId="1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vertical="center"/>
      <protection locked="0"/>
    </xf>
    <xf numFmtId="0" fontId="15" fillId="3" borderId="1" xfId="0" applyFont="1" applyFill="1" applyBorder="1" applyProtection="1">
      <protection locked="0"/>
    </xf>
    <xf numFmtId="1" fontId="15" fillId="3" borderId="1" xfId="0" applyNumberFormat="1" applyFont="1" applyFill="1" applyBorder="1" applyAlignment="1" applyProtection="1">
      <alignment horizontal="left" vertical="center"/>
    </xf>
    <xf numFmtId="0" fontId="0" fillId="0" borderId="0" xfId="0" applyProtection="1">
      <protection hidden="1"/>
    </xf>
    <xf numFmtId="0" fontId="11" fillId="6" borderId="1" xfId="0" applyFont="1" applyFill="1" applyBorder="1" applyAlignment="1" applyProtection="1">
      <alignment vertical="center"/>
      <protection hidden="1"/>
    </xf>
    <xf numFmtId="0" fontId="11" fillId="9" borderId="1" xfId="0" applyFon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0" fontId="16" fillId="3" borderId="0" xfId="0" applyFont="1" applyFill="1" applyProtection="1">
      <protection hidden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0" fontId="17" fillId="0" borderId="0" xfId="0" applyFont="1" applyFill="1" applyBorder="1" applyProtection="1"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Protection="1"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1" fontId="15" fillId="3" borderId="1" xfId="0" applyNumberFormat="1" applyFont="1" applyFill="1" applyBorder="1" applyAlignment="1" applyProtection="1">
      <alignment horizontal="left" vertical="center"/>
      <protection hidden="1"/>
    </xf>
    <xf numFmtId="1" fontId="15" fillId="3" borderId="1" xfId="0" applyNumberFormat="1" applyFont="1" applyFill="1" applyBorder="1" applyAlignment="1" applyProtection="1">
      <alignment horizontal="center" vertical="center"/>
      <protection hidden="1"/>
    </xf>
    <xf numFmtId="1" fontId="15" fillId="3" borderId="1" xfId="0" applyNumberFormat="1" applyFont="1" applyFill="1" applyBorder="1" applyAlignment="1" applyProtection="1">
      <alignment horizontal="center"/>
      <protection hidden="1"/>
    </xf>
    <xf numFmtId="0" fontId="15" fillId="3" borderId="1" xfId="0" applyFont="1" applyFill="1" applyBorder="1" applyAlignment="1" applyProtection="1">
      <alignment horizont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13" fillId="3" borderId="0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center"/>
      <protection hidden="1"/>
    </xf>
    <xf numFmtId="0" fontId="8" fillId="9" borderId="1" xfId="0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6600"/>
      <color rgb="FFFFFFCC"/>
      <color rgb="FF00CC66"/>
      <color rgb="FF660066"/>
      <color rgb="FF0000FF"/>
      <color rgb="FF000099"/>
      <color rgb="FF009900"/>
      <color rgb="FF0066FF"/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431800</xdr:colOff>
      <xdr:row>5</xdr:row>
      <xdr:rowOff>31750</xdr:rowOff>
    </xdr:from>
    <xdr:to>
      <xdr:col>2</xdr:col>
      <xdr:colOff>749300</xdr:colOff>
      <xdr:row>5</xdr:row>
      <xdr:rowOff>177800</xdr:rowOff>
    </xdr:to>
    <xdr:sp macro="" textlink="">
      <xdr:nvSpPr>
        <xdr:cNvPr id="2" name="ลูกศรลง 1"/>
        <xdr:cNvSpPr/>
      </xdr:nvSpPr>
      <xdr:spPr>
        <a:xfrm>
          <a:off x="3003550" y="1187450"/>
          <a:ext cx="317500" cy="146050"/>
        </a:xfrm>
        <a:prstGeom prst="down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3</xdr:row>
      <xdr:rowOff>82550</xdr:rowOff>
    </xdr:from>
    <xdr:to>
      <xdr:col>17</xdr:col>
      <xdr:colOff>329595</xdr:colOff>
      <xdr:row>30</xdr:row>
      <xdr:rowOff>81871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0" y="781050"/>
          <a:ext cx="4838095" cy="5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452"/>
  <sheetViews>
    <sheetView zoomScaleNormal="100" workbookViewId="0">
      <selection activeCell="D6" sqref="D6"/>
    </sheetView>
  </sheetViews>
  <sheetFormatPr defaultRowHeight="18.5"/>
  <cols>
    <col min="1" max="1" width="2" style="42" customWidth="1"/>
    <col min="2" max="2" width="7.36328125" style="5" customWidth="1"/>
    <col min="3" max="3" width="29.453125" style="3" customWidth="1"/>
    <col min="4" max="4" width="17.7265625" style="3" customWidth="1"/>
    <col min="5" max="5" width="12.81640625" style="1" customWidth="1"/>
    <col min="6" max="6" width="10.453125" style="1" customWidth="1"/>
    <col min="7" max="7" width="18.54296875" style="1" customWidth="1"/>
    <col min="8" max="8" width="1.1796875" style="45" customWidth="1"/>
    <col min="9" max="9" width="8.7265625" style="1"/>
    <col min="10" max="10" width="19.90625" style="1" customWidth="1"/>
    <col min="11" max="11" width="16.6328125" style="1" customWidth="1"/>
    <col min="12" max="12" width="0.7265625" style="1" customWidth="1"/>
    <col min="13" max="34" width="8.7265625" style="45"/>
    <col min="35" max="16384" width="8.7265625" style="1"/>
  </cols>
  <sheetData>
    <row r="1" spans="1:12" s="45" customFormat="1" ht="3.5" customHeight="1">
      <c r="A1" s="42"/>
      <c r="B1" s="43"/>
      <c r="C1" s="44"/>
      <c r="D1" s="44"/>
      <c r="H1" s="53"/>
      <c r="I1" s="53"/>
      <c r="J1" s="53"/>
      <c r="K1" s="53"/>
      <c r="L1" s="53"/>
    </row>
    <row r="2" spans="1:12">
      <c r="B2" s="27"/>
      <c r="C2" s="79" t="s">
        <v>37</v>
      </c>
      <c r="D2" s="48"/>
      <c r="E2" s="28"/>
      <c r="F2" s="28"/>
      <c r="G2" s="29"/>
      <c r="H2" s="53"/>
      <c r="J2" s="13" t="s">
        <v>16</v>
      </c>
      <c r="L2" s="53"/>
    </row>
    <row r="3" spans="1:12" ht="18" customHeight="1">
      <c r="B3" s="30" t="s">
        <v>39</v>
      </c>
      <c r="C3" s="31"/>
      <c r="D3" s="32"/>
      <c r="E3" s="33"/>
      <c r="F3" s="33"/>
      <c r="G3" s="34"/>
      <c r="H3" s="53"/>
      <c r="I3" s="11" t="s">
        <v>18</v>
      </c>
      <c r="J3" s="11" t="s">
        <v>19</v>
      </c>
      <c r="K3" s="11" t="s">
        <v>32</v>
      </c>
      <c r="L3" s="53"/>
    </row>
    <row r="4" spans="1:12">
      <c r="B4" s="46"/>
      <c r="C4" s="44"/>
      <c r="D4" s="47"/>
      <c r="E4" s="45"/>
      <c r="F4" s="45"/>
      <c r="G4" s="45"/>
      <c r="H4" s="53"/>
      <c r="I4" s="8" t="s">
        <v>3</v>
      </c>
      <c r="J4" s="8" t="s">
        <v>2</v>
      </c>
      <c r="K4" s="10">
        <v>4</v>
      </c>
      <c r="L4" s="53"/>
    </row>
    <row r="5" spans="1:12" ht="15.5">
      <c r="B5" s="40" t="s">
        <v>40</v>
      </c>
      <c r="C5" s="87"/>
      <c r="D5" s="87"/>
      <c r="E5" s="87"/>
      <c r="F5" s="87"/>
      <c r="G5" s="88"/>
      <c r="H5" s="53"/>
      <c r="I5" s="8" t="s">
        <v>5</v>
      </c>
      <c r="J5" s="8" t="s">
        <v>4</v>
      </c>
      <c r="K5" s="10">
        <v>3</v>
      </c>
      <c r="L5" s="53"/>
    </row>
    <row r="6" spans="1:12" ht="15.5">
      <c r="B6" s="89" t="s">
        <v>42</v>
      </c>
      <c r="C6" s="90"/>
      <c r="D6" s="90"/>
      <c r="E6" s="90"/>
      <c r="F6" s="90"/>
      <c r="G6" s="91"/>
      <c r="H6" s="54"/>
      <c r="I6" s="8" t="s">
        <v>7</v>
      </c>
      <c r="J6" s="8" t="s">
        <v>6</v>
      </c>
      <c r="K6" s="10">
        <v>2</v>
      </c>
      <c r="L6" s="53"/>
    </row>
    <row r="7" spans="1:12" ht="15.5">
      <c r="B7" s="92" t="s">
        <v>56</v>
      </c>
      <c r="C7" s="93"/>
      <c r="D7" s="90"/>
      <c r="E7" s="90"/>
      <c r="F7" s="90"/>
      <c r="G7" s="91"/>
      <c r="H7" s="53"/>
      <c r="I7" s="8" t="s">
        <v>9</v>
      </c>
      <c r="J7" s="8" t="s">
        <v>8</v>
      </c>
      <c r="K7" s="10">
        <v>1</v>
      </c>
      <c r="L7" s="53"/>
    </row>
    <row r="8" spans="1:12" ht="15.5">
      <c r="B8" s="94" t="s">
        <v>44</v>
      </c>
      <c r="C8" s="95"/>
      <c r="D8" s="95"/>
      <c r="E8" s="95"/>
      <c r="F8" s="95"/>
      <c r="G8" s="96"/>
      <c r="H8" s="53"/>
      <c r="I8" s="8" t="s">
        <v>11</v>
      </c>
      <c r="J8" s="8" t="s">
        <v>10</v>
      </c>
      <c r="K8" s="10">
        <v>0</v>
      </c>
      <c r="L8" s="53"/>
    </row>
    <row r="9" spans="1:12" ht="15.5">
      <c r="B9" s="97"/>
      <c r="C9" s="97"/>
      <c r="D9" s="97"/>
      <c r="E9" s="97"/>
      <c r="F9" s="97"/>
      <c r="G9" s="97"/>
      <c r="H9" s="53"/>
      <c r="I9" s="45"/>
      <c r="K9" s="45"/>
      <c r="L9" s="53"/>
    </row>
    <row r="10" spans="1:12" ht="15.5">
      <c r="B10" s="40" t="s">
        <v>41</v>
      </c>
      <c r="C10" s="41"/>
      <c r="D10" s="87"/>
      <c r="E10" s="87"/>
      <c r="F10" s="87"/>
      <c r="G10" s="88"/>
      <c r="H10" s="53"/>
      <c r="I10" s="45"/>
      <c r="J10" s="14" t="s">
        <v>17</v>
      </c>
      <c r="K10" s="45"/>
      <c r="L10" s="53"/>
    </row>
    <row r="11" spans="1:12" ht="15.5">
      <c r="B11" s="98" t="s">
        <v>55</v>
      </c>
      <c r="C11" s="90"/>
      <c r="D11" s="90"/>
      <c r="E11" s="90"/>
      <c r="F11" s="90"/>
      <c r="G11" s="91"/>
      <c r="H11" s="53"/>
      <c r="I11" s="11" t="s">
        <v>18</v>
      </c>
      <c r="J11" s="11" t="s">
        <v>19</v>
      </c>
      <c r="K11" s="11" t="s">
        <v>32</v>
      </c>
      <c r="L11" s="53"/>
    </row>
    <row r="12" spans="1:12" ht="15.5">
      <c r="B12" s="99" t="s">
        <v>43</v>
      </c>
      <c r="C12" s="95"/>
      <c r="D12" s="95"/>
      <c r="E12" s="95"/>
      <c r="F12" s="95"/>
      <c r="G12" s="96"/>
      <c r="H12" s="53"/>
      <c r="I12" s="8" t="s">
        <v>3</v>
      </c>
      <c r="J12" s="8" t="s">
        <v>2</v>
      </c>
      <c r="K12" s="9">
        <v>4</v>
      </c>
      <c r="L12" s="53"/>
    </row>
    <row r="13" spans="1:12" ht="14.5">
      <c r="B13" s="45"/>
      <c r="C13" s="45"/>
      <c r="D13" s="45"/>
      <c r="E13" s="45"/>
      <c r="F13" s="45"/>
      <c r="G13" s="45"/>
      <c r="H13" s="53"/>
      <c r="I13" s="8" t="s">
        <v>21</v>
      </c>
      <c r="J13" s="8" t="s">
        <v>28</v>
      </c>
      <c r="K13" s="9">
        <v>3.5</v>
      </c>
      <c r="L13" s="53"/>
    </row>
    <row r="14" spans="1:12" ht="14.5">
      <c r="B14" s="45"/>
      <c r="C14" s="45"/>
      <c r="D14" s="45"/>
      <c r="E14" s="45"/>
      <c r="F14" s="45"/>
      <c r="G14" s="45"/>
      <c r="H14" s="53"/>
      <c r="I14" s="8" t="s">
        <v>22</v>
      </c>
      <c r="J14" s="8" t="s">
        <v>4</v>
      </c>
      <c r="K14" s="9">
        <v>3</v>
      </c>
      <c r="L14" s="53"/>
    </row>
    <row r="15" spans="1:12" ht="14.5">
      <c r="B15" s="45"/>
      <c r="C15" s="45"/>
      <c r="D15" s="45"/>
      <c r="E15" s="45"/>
      <c r="F15" s="45"/>
      <c r="G15" s="45"/>
      <c r="H15" s="53"/>
      <c r="I15" s="8" t="s">
        <v>23</v>
      </c>
      <c r="J15" s="8" t="s">
        <v>29</v>
      </c>
      <c r="K15" s="9">
        <v>2.5</v>
      </c>
      <c r="L15" s="53"/>
    </row>
    <row r="16" spans="1:12" ht="14.5">
      <c r="B16" s="45"/>
      <c r="C16" s="45"/>
      <c r="D16" s="45"/>
      <c r="E16" s="45"/>
      <c r="F16" s="45"/>
      <c r="G16" s="45"/>
      <c r="H16" s="53"/>
      <c r="I16" s="8" t="s">
        <v>24</v>
      </c>
      <c r="J16" s="8" t="s">
        <v>30</v>
      </c>
      <c r="K16" s="9">
        <v>2</v>
      </c>
      <c r="L16" s="53"/>
    </row>
    <row r="17" spans="1:12" ht="14.5">
      <c r="B17" s="45"/>
      <c r="C17" s="45"/>
      <c r="D17" s="45"/>
      <c r="E17" s="45"/>
      <c r="F17" s="45"/>
      <c r="G17" s="45"/>
      <c r="H17" s="53"/>
      <c r="I17" s="8" t="s">
        <v>25</v>
      </c>
      <c r="J17" s="8" t="s">
        <v>27</v>
      </c>
      <c r="K17" s="9">
        <v>1.5</v>
      </c>
      <c r="L17" s="53"/>
    </row>
    <row r="18" spans="1:12" ht="14.5">
      <c r="B18" s="45"/>
      <c r="C18" s="45"/>
      <c r="D18" s="45"/>
      <c r="E18" s="45"/>
      <c r="F18" s="45"/>
      <c r="G18" s="45"/>
      <c r="H18" s="53"/>
      <c r="I18" s="8" t="s">
        <v>26</v>
      </c>
      <c r="J18" s="8" t="s">
        <v>8</v>
      </c>
      <c r="K18" s="9">
        <v>1</v>
      </c>
      <c r="L18" s="53"/>
    </row>
    <row r="19" spans="1:12" ht="14.5">
      <c r="B19" s="45"/>
      <c r="C19" s="45"/>
      <c r="D19" s="45"/>
      <c r="E19" s="45"/>
      <c r="F19" s="45"/>
      <c r="G19" s="45"/>
      <c r="H19" s="53"/>
      <c r="I19" s="8" t="s">
        <v>11</v>
      </c>
      <c r="J19" s="8" t="s">
        <v>31</v>
      </c>
      <c r="K19" s="9">
        <v>0</v>
      </c>
      <c r="L19" s="53"/>
    </row>
    <row r="20" spans="1:12" ht="4.5" customHeight="1">
      <c r="B20" s="45"/>
      <c r="C20" s="45"/>
      <c r="D20" s="45"/>
      <c r="E20" s="45"/>
      <c r="F20" s="45"/>
      <c r="G20" s="45"/>
      <c r="H20" s="53"/>
      <c r="I20" s="53"/>
      <c r="J20" s="53"/>
      <c r="K20" s="53"/>
      <c r="L20" s="53"/>
    </row>
    <row r="21" spans="1:12" s="45" customFormat="1" ht="14.5">
      <c r="A21" s="42"/>
    </row>
    <row r="22" spans="1:12" s="45" customFormat="1" ht="14.5">
      <c r="A22" s="42"/>
    </row>
    <row r="23" spans="1:12" s="45" customFormat="1" ht="14.5">
      <c r="A23" s="42"/>
    </row>
    <row r="24" spans="1:12" s="45" customFormat="1" ht="14.5">
      <c r="A24" s="42"/>
    </row>
    <row r="25" spans="1:12" s="45" customFormat="1" ht="14.5">
      <c r="A25" s="42"/>
    </row>
    <row r="26" spans="1:12" s="45" customFormat="1" ht="14.5">
      <c r="A26" s="42"/>
    </row>
    <row r="27" spans="1:12" s="45" customFormat="1" ht="14.5">
      <c r="A27" s="42"/>
    </row>
    <row r="28" spans="1:12" s="45" customFormat="1" ht="14.5">
      <c r="A28" s="42"/>
    </row>
    <row r="29" spans="1:12" s="45" customFormat="1" ht="14.5">
      <c r="A29" s="42"/>
    </row>
    <row r="30" spans="1:12" s="45" customFormat="1" ht="14.5">
      <c r="A30" s="42"/>
    </row>
    <row r="31" spans="1:12" s="45" customFormat="1" ht="14.5">
      <c r="A31" s="42"/>
    </row>
    <row r="32" spans="1:12" s="45" customFormat="1" ht="14.5">
      <c r="A32" s="42"/>
    </row>
    <row r="33" spans="1:4" s="45" customFormat="1" ht="14.5">
      <c r="A33" s="42"/>
    </row>
    <row r="34" spans="1:4" s="45" customFormat="1" ht="14.5">
      <c r="A34" s="42"/>
    </row>
    <row r="35" spans="1:4" s="45" customFormat="1" ht="14.5">
      <c r="A35" s="42"/>
    </row>
    <row r="36" spans="1:4" s="45" customFormat="1" ht="14.5">
      <c r="A36" s="42"/>
    </row>
    <row r="37" spans="1:4" s="45" customFormat="1">
      <c r="A37" s="42"/>
      <c r="B37" s="43"/>
      <c r="C37" s="44"/>
      <c r="D37" s="44"/>
    </row>
    <row r="38" spans="1:4" s="45" customFormat="1">
      <c r="A38" s="42"/>
      <c r="B38" s="43"/>
      <c r="C38" s="44"/>
      <c r="D38" s="44"/>
    </row>
    <row r="39" spans="1:4" s="45" customFormat="1">
      <c r="A39" s="42"/>
      <c r="B39" s="43"/>
      <c r="C39" s="44"/>
      <c r="D39" s="44"/>
    </row>
    <row r="40" spans="1:4" s="45" customFormat="1">
      <c r="A40" s="42"/>
      <c r="B40" s="43"/>
      <c r="C40" s="44"/>
      <c r="D40" s="44"/>
    </row>
    <row r="41" spans="1:4" s="45" customFormat="1">
      <c r="A41" s="42"/>
      <c r="B41" s="43"/>
      <c r="C41" s="44"/>
      <c r="D41" s="44"/>
    </row>
    <row r="42" spans="1:4" s="45" customFormat="1">
      <c r="A42" s="42"/>
      <c r="B42" s="43"/>
      <c r="C42" s="44"/>
      <c r="D42" s="44"/>
    </row>
    <row r="43" spans="1:4" s="45" customFormat="1">
      <c r="A43" s="42"/>
      <c r="B43" s="43"/>
      <c r="C43" s="44"/>
      <c r="D43" s="44"/>
    </row>
    <row r="44" spans="1:4" s="45" customFormat="1">
      <c r="A44" s="42"/>
      <c r="B44" s="43"/>
      <c r="C44" s="44"/>
      <c r="D44" s="44"/>
    </row>
    <row r="45" spans="1:4" s="45" customFormat="1">
      <c r="A45" s="42"/>
      <c r="B45" s="43"/>
      <c r="C45" s="44"/>
      <c r="D45" s="44"/>
    </row>
    <row r="46" spans="1:4" s="45" customFormat="1">
      <c r="A46" s="42"/>
      <c r="B46" s="43"/>
      <c r="C46" s="44"/>
      <c r="D46" s="44"/>
    </row>
    <row r="47" spans="1:4" s="45" customFormat="1">
      <c r="A47" s="42"/>
      <c r="B47" s="43"/>
      <c r="C47" s="44"/>
      <c r="D47" s="44"/>
    </row>
    <row r="48" spans="1:4" s="45" customFormat="1">
      <c r="A48" s="42"/>
      <c r="B48" s="43"/>
      <c r="C48" s="44"/>
      <c r="D48" s="44"/>
    </row>
    <row r="49" spans="1:4" s="45" customFormat="1">
      <c r="A49" s="42"/>
      <c r="B49" s="43"/>
      <c r="C49" s="44"/>
      <c r="D49" s="44"/>
    </row>
    <row r="50" spans="1:4" s="45" customFormat="1">
      <c r="A50" s="42"/>
      <c r="B50" s="43"/>
      <c r="C50" s="44"/>
      <c r="D50" s="44"/>
    </row>
    <row r="51" spans="1:4" s="45" customFormat="1">
      <c r="A51" s="42"/>
      <c r="B51" s="43"/>
      <c r="C51" s="44"/>
      <c r="D51" s="44"/>
    </row>
    <row r="52" spans="1:4" s="45" customFormat="1">
      <c r="A52" s="42"/>
      <c r="B52" s="43"/>
      <c r="C52" s="44"/>
      <c r="D52" s="44"/>
    </row>
    <row r="53" spans="1:4" s="45" customFormat="1">
      <c r="A53" s="42"/>
      <c r="B53" s="43"/>
      <c r="C53" s="44"/>
      <c r="D53" s="44"/>
    </row>
    <row r="54" spans="1:4" s="45" customFormat="1">
      <c r="A54" s="42"/>
      <c r="B54" s="43"/>
      <c r="C54" s="44"/>
      <c r="D54" s="44"/>
    </row>
    <row r="55" spans="1:4" s="45" customFormat="1">
      <c r="A55" s="42"/>
      <c r="B55" s="43"/>
      <c r="C55" s="44"/>
      <c r="D55" s="44"/>
    </row>
    <row r="56" spans="1:4" s="45" customFormat="1">
      <c r="A56" s="42"/>
      <c r="B56" s="43"/>
      <c r="C56" s="44"/>
      <c r="D56" s="44"/>
    </row>
    <row r="57" spans="1:4" s="45" customFormat="1">
      <c r="A57" s="42"/>
      <c r="B57" s="43"/>
      <c r="C57" s="44"/>
      <c r="D57" s="44"/>
    </row>
    <row r="58" spans="1:4" s="45" customFormat="1">
      <c r="A58" s="42"/>
      <c r="B58" s="43"/>
      <c r="C58" s="44"/>
      <c r="D58" s="44"/>
    </row>
    <row r="59" spans="1:4" s="45" customFormat="1">
      <c r="A59" s="42"/>
      <c r="B59" s="43"/>
      <c r="C59" s="44"/>
      <c r="D59" s="44"/>
    </row>
    <row r="60" spans="1:4" s="45" customFormat="1">
      <c r="A60" s="42"/>
      <c r="B60" s="43"/>
      <c r="C60" s="44"/>
      <c r="D60" s="44"/>
    </row>
    <row r="61" spans="1:4" s="45" customFormat="1">
      <c r="A61" s="42"/>
      <c r="B61" s="43"/>
      <c r="C61" s="44"/>
      <c r="D61" s="44"/>
    </row>
    <row r="62" spans="1:4" s="45" customFormat="1">
      <c r="A62" s="42"/>
      <c r="B62" s="43"/>
      <c r="C62" s="44"/>
      <c r="D62" s="44"/>
    </row>
    <row r="63" spans="1:4" s="45" customFormat="1">
      <c r="A63" s="42"/>
      <c r="B63" s="43"/>
      <c r="C63" s="44"/>
      <c r="D63" s="44"/>
    </row>
    <row r="64" spans="1:4" s="45" customFormat="1">
      <c r="A64" s="42"/>
      <c r="B64" s="43"/>
      <c r="C64" s="44"/>
      <c r="D64" s="44"/>
    </row>
    <row r="65" spans="1:4" s="45" customFormat="1">
      <c r="A65" s="42"/>
      <c r="B65" s="43"/>
      <c r="C65" s="44"/>
      <c r="D65" s="44"/>
    </row>
    <row r="66" spans="1:4" s="45" customFormat="1">
      <c r="A66" s="42"/>
      <c r="B66" s="43"/>
      <c r="C66" s="44"/>
      <c r="D66" s="44"/>
    </row>
    <row r="67" spans="1:4" s="45" customFormat="1">
      <c r="A67" s="42"/>
      <c r="B67" s="43"/>
      <c r="C67" s="44"/>
      <c r="D67" s="44"/>
    </row>
    <row r="68" spans="1:4" s="45" customFormat="1">
      <c r="A68" s="42"/>
      <c r="B68" s="43"/>
      <c r="C68" s="44"/>
      <c r="D68" s="44"/>
    </row>
    <row r="69" spans="1:4" s="45" customFormat="1">
      <c r="A69" s="42"/>
      <c r="B69" s="43"/>
      <c r="C69" s="44"/>
      <c r="D69" s="44"/>
    </row>
    <row r="70" spans="1:4" s="45" customFormat="1">
      <c r="A70" s="42"/>
      <c r="B70" s="43"/>
      <c r="C70" s="44"/>
      <c r="D70" s="44"/>
    </row>
    <row r="71" spans="1:4" s="45" customFormat="1">
      <c r="A71" s="42"/>
      <c r="B71" s="43"/>
      <c r="C71" s="44"/>
      <c r="D71" s="44"/>
    </row>
    <row r="72" spans="1:4" s="45" customFormat="1">
      <c r="A72" s="42"/>
      <c r="B72" s="43"/>
      <c r="C72" s="44"/>
      <c r="D72" s="44"/>
    </row>
    <row r="73" spans="1:4" s="45" customFormat="1">
      <c r="A73" s="42"/>
      <c r="B73" s="43"/>
      <c r="C73" s="44"/>
      <c r="D73" s="44"/>
    </row>
    <row r="74" spans="1:4" s="45" customFormat="1">
      <c r="A74" s="42"/>
      <c r="B74" s="43"/>
      <c r="C74" s="44"/>
      <c r="D74" s="44"/>
    </row>
    <row r="75" spans="1:4" s="45" customFormat="1">
      <c r="A75" s="42"/>
      <c r="B75" s="43"/>
      <c r="C75" s="44"/>
      <c r="D75" s="44"/>
    </row>
    <row r="76" spans="1:4" s="45" customFormat="1">
      <c r="A76" s="42"/>
      <c r="B76" s="43"/>
      <c r="C76" s="44"/>
      <c r="D76" s="44"/>
    </row>
    <row r="77" spans="1:4" s="45" customFormat="1">
      <c r="A77" s="42"/>
      <c r="B77" s="43"/>
      <c r="C77" s="44"/>
      <c r="D77" s="44"/>
    </row>
    <row r="78" spans="1:4" s="45" customFormat="1">
      <c r="A78" s="42"/>
      <c r="B78" s="43"/>
      <c r="C78" s="44"/>
      <c r="D78" s="44"/>
    </row>
    <row r="79" spans="1:4" s="45" customFormat="1">
      <c r="A79" s="42"/>
      <c r="B79" s="43"/>
      <c r="C79" s="44"/>
      <c r="D79" s="44"/>
    </row>
    <row r="80" spans="1:4" s="45" customFormat="1">
      <c r="A80" s="42"/>
      <c r="B80" s="43"/>
      <c r="C80" s="44"/>
      <c r="D80" s="44"/>
    </row>
    <row r="81" spans="1:4" s="45" customFormat="1">
      <c r="A81" s="42"/>
      <c r="B81" s="43"/>
      <c r="C81" s="44"/>
      <c r="D81" s="44"/>
    </row>
    <row r="82" spans="1:4" s="45" customFormat="1">
      <c r="A82" s="42"/>
      <c r="B82" s="43"/>
      <c r="C82" s="44"/>
      <c r="D82" s="44"/>
    </row>
    <row r="83" spans="1:4" s="45" customFormat="1">
      <c r="A83" s="42"/>
      <c r="B83" s="43"/>
      <c r="C83" s="44"/>
      <c r="D83" s="44"/>
    </row>
    <row r="84" spans="1:4" s="45" customFormat="1">
      <c r="A84" s="42"/>
      <c r="B84" s="43"/>
      <c r="C84" s="44"/>
      <c r="D84" s="44"/>
    </row>
    <row r="85" spans="1:4" s="45" customFormat="1">
      <c r="A85" s="42"/>
      <c r="B85" s="43"/>
      <c r="C85" s="44"/>
      <c r="D85" s="44"/>
    </row>
    <row r="86" spans="1:4" s="45" customFormat="1">
      <c r="A86" s="42"/>
      <c r="B86" s="43"/>
      <c r="C86" s="44"/>
      <c r="D86" s="44"/>
    </row>
    <row r="87" spans="1:4" s="45" customFormat="1">
      <c r="A87" s="42"/>
      <c r="B87" s="43"/>
      <c r="C87" s="44"/>
      <c r="D87" s="44"/>
    </row>
    <row r="88" spans="1:4" s="45" customFormat="1">
      <c r="A88" s="42"/>
      <c r="B88" s="43"/>
      <c r="C88" s="44"/>
      <c r="D88" s="44"/>
    </row>
    <row r="89" spans="1:4" s="45" customFormat="1">
      <c r="A89" s="42"/>
      <c r="B89" s="43"/>
      <c r="C89" s="44"/>
      <c r="D89" s="44"/>
    </row>
    <row r="90" spans="1:4" s="45" customFormat="1">
      <c r="A90" s="42"/>
      <c r="B90" s="43"/>
      <c r="C90" s="44"/>
      <c r="D90" s="44"/>
    </row>
    <row r="91" spans="1:4" s="45" customFormat="1">
      <c r="A91" s="42"/>
      <c r="B91" s="43"/>
      <c r="C91" s="44"/>
      <c r="D91" s="44"/>
    </row>
    <row r="92" spans="1:4" s="45" customFormat="1">
      <c r="A92" s="42"/>
      <c r="B92" s="43"/>
      <c r="C92" s="44"/>
      <c r="D92" s="44"/>
    </row>
    <row r="93" spans="1:4" s="45" customFormat="1">
      <c r="A93" s="42"/>
      <c r="B93" s="43"/>
      <c r="C93" s="44"/>
      <c r="D93" s="44"/>
    </row>
    <row r="94" spans="1:4" s="45" customFormat="1">
      <c r="A94" s="42"/>
      <c r="B94" s="43"/>
      <c r="C94" s="44"/>
      <c r="D94" s="44"/>
    </row>
    <row r="95" spans="1:4" s="45" customFormat="1">
      <c r="A95" s="42"/>
      <c r="B95" s="43"/>
      <c r="C95" s="44"/>
      <c r="D95" s="44"/>
    </row>
    <row r="96" spans="1:4" s="45" customFormat="1">
      <c r="A96" s="42"/>
      <c r="B96" s="43"/>
      <c r="C96" s="44"/>
      <c r="D96" s="44"/>
    </row>
    <row r="97" spans="1:4" s="45" customFormat="1">
      <c r="A97" s="42"/>
      <c r="B97" s="43"/>
      <c r="C97" s="44"/>
      <c r="D97" s="44"/>
    </row>
    <row r="98" spans="1:4" s="45" customFormat="1">
      <c r="A98" s="42"/>
      <c r="B98" s="43"/>
      <c r="C98" s="44"/>
      <c r="D98" s="44"/>
    </row>
    <row r="99" spans="1:4" s="45" customFormat="1">
      <c r="A99" s="42"/>
      <c r="B99" s="43"/>
      <c r="C99" s="44"/>
      <c r="D99" s="44"/>
    </row>
    <row r="100" spans="1:4" s="45" customFormat="1">
      <c r="A100" s="42"/>
      <c r="B100" s="43"/>
      <c r="C100" s="44"/>
      <c r="D100" s="44"/>
    </row>
    <row r="101" spans="1:4" s="45" customFormat="1">
      <c r="A101" s="42"/>
      <c r="B101" s="43"/>
      <c r="C101" s="44"/>
      <c r="D101" s="44"/>
    </row>
    <row r="102" spans="1:4" s="45" customFormat="1">
      <c r="A102" s="42"/>
      <c r="B102" s="43"/>
      <c r="C102" s="44"/>
      <c r="D102" s="44"/>
    </row>
    <row r="103" spans="1:4" s="45" customFormat="1">
      <c r="A103" s="42"/>
      <c r="B103" s="43"/>
      <c r="C103" s="44"/>
      <c r="D103" s="44"/>
    </row>
    <row r="104" spans="1:4" s="45" customFormat="1">
      <c r="A104" s="42"/>
      <c r="B104" s="43"/>
      <c r="C104" s="44"/>
      <c r="D104" s="44"/>
    </row>
    <row r="105" spans="1:4" s="45" customFormat="1">
      <c r="A105" s="42"/>
      <c r="B105" s="43"/>
      <c r="C105" s="44"/>
      <c r="D105" s="44"/>
    </row>
    <row r="106" spans="1:4" s="45" customFormat="1">
      <c r="A106" s="42"/>
      <c r="B106" s="43"/>
      <c r="C106" s="44"/>
      <c r="D106" s="44"/>
    </row>
    <row r="107" spans="1:4" s="45" customFormat="1">
      <c r="A107" s="42"/>
      <c r="B107" s="43"/>
      <c r="C107" s="44"/>
      <c r="D107" s="44"/>
    </row>
    <row r="108" spans="1:4" s="45" customFormat="1">
      <c r="A108" s="42"/>
      <c r="B108" s="43"/>
      <c r="C108" s="44"/>
      <c r="D108" s="44"/>
    </row>
    <row r="109" spans="1:4" s="45" customFormat="1">
      <c r="A109" s="42"/>
      <c r="B109" s="43"/>
      <c r="C109" s="44"/>
      <c r="D109" s="44"/>
    </row>
    <row r="110" spans="1:4" s="45" customFormat="1">
      <c r="A110" s="42"/>
      <c r="B110" s="43"/>
      <c r="C110" s="44"/>
      <c r="D110" s="44"/>
    </row>
    <row r="111" spans="1:4" s="45" customFormat="1">
      <c r="A111" s="42"/>
      <c r="B111" s="43"/>
      <c r="C111" s="44"/>
      <c r="D111" s="44"/>
    </row>
    <row r="112" spans="1:4" s="45" customFormat="1">
      <c r="A112" s="42"/>
      <c r="B112" s="43"/>
      <c r="C112" s="44"/>
      <c r="D112" s="44"/>
    </row>
    <row r="113" spans="1:4" s="45" customFormat="1">
      <c r="A113" s="42"/>
      <c r="B113" s="43"/>
      <c r="C113" s="44"/>
      <c r="D113" s="44"/>
    </row>
    <row r="114" spans="1:4" s="45" customFormat="1">
      <c r="A114" s="42"/>
      <c r="B114" s="43"/>
      <c r="C114" s="44"/>
      <c r="D114" s="44"/>
    </row>
    <row r="115" spans="1:4" s="45" customFormat="1">
      <c r="A115" s="42"/>
      <c r="B115" s="43"/>
      <c r="C115" s="44"/>
      <c r="D115" s="44"/>
    </row>
    <row r="116" spans="1:4" s="45" customFormat="1">
      <c r="A116" s="42"/>
      <c r="B116" s="43"/>
      <c r="C116" s="44"/>
      <c r="D116" s="44"/>
    </row>
    <row r="117" spans="1:4" s="45" customFormat="1">
      <c r="A117" s="42"/>
      <c r="B117" s="43"/>
      <c r="C117" s="44"/>
      <c r="D117" s="44"/>
    </row>
    <row r="118" spans="1:4" s="45" customFormat="1">
      <c r="A118" s="42"/>
      <c r="B118" s="43"/>
      <c r="C118" s="44"/>
      <c r="D118" s="44"/>
    </row>
    <row r="119" spans="1:4" s="45" customFormat="1">
      <c r="A119" s="42"/>
      <c r="B119" s="43"/>
      <c r="C119" s="44"/>
      <c r="D119" s="44"/>
    </row>
    <row r="120" spans="1:4" s="45" customFormat="1">
      <c r="A120" s="42"/>
      <c r="B120" s="43"/>
      <c r="C120" s="44"/>
      <c r="D120" s="44"/>
    </row>
    <row r="121" spans="1:4" s="45" customFormat="1">
      <c r="A121" s="42"/>
      <c r="B121" s="43"/>
      <c r="C121" s="44"/>
      <c r="D121" s="44"/>
    </row>
    <row r="122" spans="1:4" s="45" customFormat="1">
      <c r="A122" s="42"/>
      <c r="B122" s="43"/>
      <c r="C122" s="44"/>
      <c r="D122" s="44"/>
    </row>
    <row r="123" spans="1:4" s="45" customFormat="1">
      <c r="A123" s="42"/>
      <c r="B123" s="43"/>
      <c r="C123" s="44"/>
      <c r="D123" s="44"/>
    </row>
    <row r="124" spans="1:4" s="45" customFormat="1">
      <c r="A124" s="42"/>
      <c r="B124" s="43"/>
      <c r="C124" s="44"/>
      <c r="D124" s="44"/>
    </row>
    <row r="125" spans="1:4" s="45" customFormat="1">
      <c r="A125" s="42"/>
      <c r="B125" s="43"/>
      <c r="C125" s="44"/>
      <c r="D125" s="44"/>
    </row>
    <row r="126" spans="1:4" s="45" customFormat="1">
      <c r="A126" s="42"/>
      <c r="B126" s="43"/>
      <c r="C126" s="44"/>
      <c r="D126" s="44"/>
    </row>
    <row r="127" spans="1:4" s="45" customFormat="1">
      <c r="A127" s="42"/>
      <c r="B127" s="43"/>
      <c r="C127" s="44"/>
      <c r="D127" s="44"/>
    </row>
    <row r="128" spans="1:4" s="45" customFormat="1">
      <c r="A128" s="42"/>
      <c r="B128" s="43"/>
      <c r="C128" s="44"/>
      <c r="D128" s="44"/>
    </row>
    <row r="129" spans="1:4" s="45" customFormat="1">
      <c r="A129" s="42"/>
      <c r="B129" s="43"/>
      <c r="C129" s="44"/>
      <c r="D129" s="44"/>
    </row>
    <row r="130" spans="1:4" s="45" customFormat="1">
      <c r="A130" s="42"/>
      <c r="B130" s="43"/>
      <c r="C130" s="44"/>
      <c r="D130" s="44"/>
    </row>
    <row r="131" spans="1:4" s="45" customFormat="1">
      <c r="A131" s="42"/>
      <c r="B131" s="43"/>
      <c r="C131" s="44"/>
      <c r="D131" s="44"/>
    </row>
    <row r="132" spans="1:4" s="45" customFormat="1">
      <c r="A132" s="42"/>
      <c r="B132" s="43"/>
      <c r="C132" s="44"/>
      <c r="D132" s="44"/>
    </row>
    <row r="133" spans="1:4" s="45" customFormat="1">
      <c r="A133" s="42"/>
      <c r="B133" s="43"/>
      <c r="C133" s="44"/>
      <c r="D133" s="44"/>
    </row>
    <row r="134" spans="1:4" s="45" customFormat="1">
      <c r="A134" s="42"/>
      <c r="B134" s="43"/>
      <c r="C134" s="44"/>
      <c r="D134" s="44"/>
    </row>
    <row r="135" spans="1:4" s="45" customFormat="1">
      <c r="A135" s="42"/>
      <c r="B135" s="43"/>
      <c r="C135" s="44"/>
      <c r="D135" s="44"/>
    </row>
    <row r="136" spans="1:4" s="45" customFormat="1">
      <c r="A136" s="42"/>
      <c r="B136" s="43"/>
      <c r="C136" s="44"/>
      <c r="D136" s="44"/>
    </row>
    <row r="137" spans="1:4" s="45" customFormat="1">
      <c r="A137" s="42"/>
      <c r="B137" s="43"/>
      <c r="C137" s="44"/>
      <c r="D137" s="44"/>
    </row>
    <row r="138" spans="1:4" s="45" customFormat="1">
      <c r="A138" s="42"/>
      <c r="B138" s="43"/>
      <c r="C138" s="44"/>
      <c r="D138" s="44"/>
    </row>
    <row r="139" spans="1:4" s="45" customFormat="1">
      <c r="A139" s="42"/>
      <c r="B139" s="43"/>
      <c r="C139" s="44"/>
      <c r="D139" s="44"/>
    </row>
    <row r="140" spans="1:4" s="45" customFormat="1">
      <c r="A140" s="42"/>
      <c r="B140" s="43"/>
      <c r="C140" s="44"/>
      <c r="D140" s="44"/>
    </row>
    <row r="141" spans="1:4" s="45" customFormat="1">
      <c r="A141" s="42"/>
      <c r="B141" s="43"/>
      <c r="C141" s="44"/>
      <c r="D141" s="44"/>
    </row>
    <row r="142" spans="1:4" s="45" customFormat="1">
      <c r="A142" s="42"/>
      <c r="B142" s="43"/>
      <c r="C142" s="44"/>
      <c r="D142" s="44"/>
    </row>
    <row r="143" spans="1:4" s="45" customFormat="1">
      <c r="A143" s="42"/>
      <c r="B143" s="43"/>
      <c r="C143" s="44"/>
      <c r="D143" s="44"/>
    </row>
    <row r="144" spans="1:4" s="45" customFormat="1">
      <c r="A144" s="42"/>
      <c r="B144" s="43"/>
      <c r="C144" s="44"/>
      <c r="D144" s="44"/>
    </row>
    <row r="145" spans="1:4" s="45" customFormat="1">
      <c r="A145" s="42"/>
      <c r="B145" s="43"/>
      <c r="C145" s="44"/>
      <c r="D145" s="44"/>
    </row>
    <row r="146" spans="1:4" s="45" customFormat="1">
      <c r="A146" s="42"/>
      <c r="B146" s="43"/>
      <c r="C146" s="44"/>
      <c r="D146" s="44"/>
    </row>
    <row r="147" spans="1:4" s="45" customFormat="1">
      <c r="A147" s="42"/>
      <c r="B147" s="43"/>
      <c r="C147" s="44"/>
      <c r="D147" s="44"/>
    </row>
    <row r="148" spans="1:4" s="45" customFormat="1">
      <c r="A148" s="42"/>
      <c r="B148" s="43"/>
      <c r="C148" s="44"/>
      <c r="D148" s="44"/>
    </row>
    <row r="149" spans="1:4" s="45" customFormat="1">
      <c r="A149" s="42"/>
      <c r="B149" s="43"/>
      <c r="C149" s="44"/>
      <c r="D149" s="44"/>
    </row>
    <row r="150" spans="1:4" s="45" customFormat="1">
      <c r="A150" s="42"/>
      <c r="B150" s="43"/>
      <c r="C150" s="44"/>
      <c r="D150" s="44"/>
    </row>
    <row r="151" spans="1:4" s="45" customFormat="1">
      <c r="A151" s="42"/>
      <c r="B151" s="43"/>
      <c r="C151" s="44"/>
      <c r="D151" s="44"/>
    </row>
    <row r="152" spans="1:4" s="45" customFormat="1">
      <c r="A152" s="42"/>
      <c r="B152" s="43"/>
      <c r="C152" s="44"/>
      <c r="D152" s="44"/>
    </row>
    <row r="153" spans="1:4" s="45" customFormat="1">
      <c r="A153" s="42"/>
      <c r="B153" s="43"/>
      <c r="C153" s="44"/>
      <c r="D153" s="44"/>
    </row>
    <row r="154" spans="1:4" s="45" customFormat="1">
      <c r="A154" s="42"/>
      <c r="B154" s="43"/>
      <c r="C154" s="44"/>
      <c r="D154" s="44"/>
    </row>
    <row r="155" spans="1:4" s="45" customFormat="1">
      <c r="A155" s="42"/>
      <c r="B155" s="43"/>
      <c r="C155" s="44"/>
      <c r="D155" s="44"/>
    </row>
    <row r="156" spans="1:4" s="45" customFormat="1">
      <c r="A156" s="42"/>
      <c r="B156" s="43"/>
      <c r="C156" s="44"/>
      <c r="D156" s="44"/>
    </row>
    <row r="157" spans="1:4" s="45" customFormat="1">
      <c r="A157" s="42"/>
      <c r="B157" s="43"/>
      <c r="C157" s="44"/>
      <c r="D157" s="44"/>
    </row>
    <row r="158" spans="1:4" s="45" customFormat="1">
      <c r="A158" s="42"/>
      <c r="B158" s="43"/>
      <c r="C158" s="44"/>
      <c r="D158" s="44"/>
    </row>
    <row r="159" spans="1:4" s="45" customFormat="1">
      <c r="A159" s="42"/>
      <c r="B159" s="43"/>
      <c r="C159" s="44"/>
      <c r="D159" s="44"/>
    </row>
    <row r="160" spans="1:4" s="45" customFormat="1">
      <c r="A160" s="42"/>
      <c r="B160" s="43"/>
      <c r="C160" s="44"/>
      <c r="D160" s="44"/>
    </row>
    <row r="161" spans="1:4" s="45" customFormat="1">
      <c r="A161" s="42"/>
      <c r="B161" s="43"/>
      <c r="C161" s="44"/>
      <c r="D161" s="44"/>
    </row>
    <row r="162" spans="1:4" s="45" customFormat="1">
      <c r="A162" s="42"/>
      <c r="B162" s="43"/>
      <c r="C162" s="44"/>
      <c r="D162" s="44"/>
    </row>
    <row r="163" spans="1:4" s="45" customFormat="1">
      <c r="A163" s="42"/>
      <c r="B163" s="43"/>
      <c r="C163" s="44"/>
      <c r="D163" s="44"/>
    </row>
    <row r="164" spans="1:4" s="45" customFormat="1">
      <c r="A164" s="42"/>
      <c r="B164" s="43"/>
      <c r="C164" s="44"/>
      <c r="D164" s="44"/>
    </row>
    <row r="165" spans="1:4" s="45" customFormat="1">
      <c r="A165" s="42"/>
      <c r="B165" s="43"/>
      <c r="C165" s="44"/>
      <c r="D165" s="44"/>
    </row>
    <row r="166" spans="1:4" s="45" customFormat="1">
      <c r="A166" s="42"/>
      <c r="B166" s="43"/>
      <c r="C166" s="44"/>
      <c r="D166" s="44"/>
    </row>
    <row r="167" spans="1:4" s="45" customFormat="1">
      <c r="A167" s="42"/>
      <c r="B167" s="43"/>
      <c r="C167" s="44"/>
      <c r="D167" s="44"/>
    </row>
    <row r="168" spans="1:4" s="45" customFormat="1">
      <c r="A168" s="42"/>
      <c r="B168" s="43"/>
      <c r="C168" s="44"/>
      <c r="D168" s="44"/>
    </row>
    <row r="169" spans="1:4" s="45" customFormat="1">
      <c r="A169" s="42"/>
      <c r="B169" s="43"/>
      <c r="C169" s="44"/>
      <c r="D169" s="44"/>
    </row>
    <row r="170" spans="1:4" s="45" customFormat="1">
      <c r="A170" s="42"/>
      <c r="B170" s="43"/>
      <c r="C170" s="44"/>
      <c r="D170" s="44"/>
    </row>
    <row r="171" spans="1:4" s="45" customFormat="1">
      <c r="A171" s="42"/>
      <c r="B171" s="43"/>
      <c r="C171" s="44"/>
      <c r="D171" s="44"/>
    </row>
    <row r="172" spans="1:4" s="45" customFormat="1">
      <c r="A172" s="42"/>
      <c r="B172" s="43"/>
      <c r="C172" s="44"/>
      <c r="D172" s="44"/>
    </row>
    <row r="173" spans="1:4" s="45" customFormat="1">
      <c r="A173" s="42"/>
      <c r="B173" s="43"/>
      <c r="C173" s="44"/>
      <c r="D173" s="44"/>
    </row>
    <row r="174" spans="1:4" s="45" customFormat="1">
      <c r="A174" s="42"/>
      <c r="B174" s="43"/>
      <c r="C174" s="44"/>
      <c r="D174" s="44"/>
    </row>
    <row r="175" spans="1:4" s="45" customFormat="1">
      <c r="A175" s="42"/>
      <c r="B175" s="43"/>
      <c r="C175" s="44"/>
      <c r="D175" s="44"/>
    </row>
    <row r="176" spans="1:4" s="45" customFormat="1">
      <c r="A176" s="42"/>
      <c r="B176" s="43"/>
      <c r="C176" s="44"/>
      <c r="D176" s="44"/>
    </row>
    <row r="177" spans="1:4" s="45" customFormat="1">
      <c r="A177" s="42"/>
      <c r="B177" s="43"/>
      <c r="C177" s="44"/>
      <c r="D177" s="44"/>
    </row>
    <row r="178" spans="1:4" s="45" customFormat="1">
      <c r="A178" s="42"/>
      <c r="B178" s="43"/>
      <c r="C178" s="44"/>
      <c r="D178" s="44"/>
    </row>
    <row r="179" spans="1:4" s="45" customFormat="1">
      <c r="A179" s="42"/>
      <c r="B179" s="43"/>
      <c r="C179" s="44"/>
      <c r="D179" s="44"/>
    </row>
    <row r="180" spans="1:4" s="45" customFormat="1">
      <c r="A180" s="42"/>
      <c r="B180" s="43"/>
      <c r="C180" s="44"/>
      <c r="D180" s="44"/>
    </row>
    <row r="181" spans="1:4" s="45" customFormat="1">
      <c r="A181" s="42"/>
      <c r="B181" s="43"/>
      <c r="C181" s="44"/>
      <c r="D181" s="44"/>
    </row>
    <row r="182" spans="1:4" s="45" customFormat="1">
      <c r="A182" s="42"/>
      <c r="B182" s="43"/>
      <c r="C182" s="44"/>
      <c r="D182" s="44"/>
    </row>
    <row r="183" spans="1:4" s="45" customFormat="1">
      <c r="A183" s="42"/>
      <c r="B183" s="43"/>
      <c r="C183" s="44"/>
      <c r="D183" s="44"/>
    </row>
    <row r="184" spans="1:4" s="45" customFormat="1">
      <c r="A184" s="42"/>
      <c r="B184" s="43"/>
      <c r="C184" s="44"/>
      <c r="D184" s="44"/>
    </row>
    <row r="185" spans="1:4" s="45" customFormat="1">
      <c r="A185" s="42"/>
      <c r="B185" s="43"/>
      <c r="C185" s="44"/>
      <c r="D185" s="44"/>
    </row>
    <row r="186" spans="1:4" s="45" customFormat="1">
      <c r="A186" s="42"/>
      <c r="B186" s="43"/>
      <c r="C186" s="44"/>
      <c r="D186" s="44"/>
    </row>
    <row r="187" spans="1:4" s="45" customFormat="1">
      <c r="A187" s="42"/>
      <c r="B187" s="43"/>
      <c r="C187" s="44"/>
      <c r="D187" s="44"/>
    </row>
    <row r="188" spans="1:4" s="45" customFormat="1">
      <c r="A188" s="42"/>
      <c r="B188" s="43"/>
      <c r="C188" s="44"/>
      <c r="D188" s="44"/>
    </row>
    <row r="189" spans="1:4" s="45" customFormat="1">
      <c r="A189" s="42"/>
      <c r="B189" s="43"/>
      <c r="C189" s="44"/>
      <c r="D189" s="44"/>
    </row>
    <row r="190" spans="1:4" s="45" customFormat="1">
      <c r="A190" s="42"/>
      <c r="B190" s="43"/>
      <c r="C190" s="44"/>
      <c r="D190" s="44"/>
    </row>
    <row r="191" spans="1:4" s="45" customFormat="1">
      <c r="A191" s="42"/>
      <c r="B191" s="43"/>
      <c r="C191" s="44"/>
      <c r="D191" s="44"/>
    </row>
    <row r="192" spans="1:4" s="45" customFormat="1">
      <c r="A192" s="42"/>
      <c r="B192" s="43"/>
      <c r="C192" s="44"/>
      <c r="D192" s="44"/>
    </row>
    <row r="193" spans="1:4" s="45" customFormat="1">
      <c r="A193" s="42"/>
      <c r="B193" s="43"/>
      <c r="C193" s="44"/>
      <c r="D193" s="44"/>
    </row>
    <row r="194" spans="1:4" s="45" customFormat="1">
      <c r="A194" s="42"/>
      <c r="B194" s="43"/>
      <c r="C194" s="44"/>
      <c r="D194" s="44"/>
    </row>
    <row r="195" spans="1:4" s="45" customFormat="1">
      <c r="A195" s="42"/>
      <c r="B195" s="43"/>
      <c r="C195" s="44"/>
      <c r="D195" s="44"/>
    </row>
    <row r="196" spans="1:4" s="45" customFormat="1">
      <c r="A196" s="42"/>
      <c r="B196" s="43"/>
      <c r="C196" s="44"/>
      <c r="D196" s="44"/>
    </row>
    <row r="197" spans="1:4" s="45" customFormat="1">
      <c r="A197" s="42"/>
      <c r="B197" s="43"/>
      <c r="C197" s="44"/>
      <c r="D197" s="44"/>
    </row>
    <row r="198" spans="1:4" s="45" customFormat="1">
      <c r="A198" s="42"/>
      <c r="B198" s="43"/>
      <c r="C198" s="44"/>
      <c r="D198" s="44"/>
    </row>
    <row r="199" spans="1:4" s="45" customFormat="1">
      <c r="A199" s="42"/>
      <c r="B199" s="43"/>
      <c r="C199" s="44"/>
      <c r="D199" s="44"/>
    </row>
    <row r="200" spans="1:4" s="45" customFormat="1">
      <c r="A200" s="42"/>
      <c r="B200" s="43"/>
      <c r="C200" s="44"/>
      <c r="D200" s="44"/>
    </row>
    <row r="201" spans="1:4" s="45" customFormat="1">
      <c r="A201" s="42"/>
      <c r="B201" s="43"/>
      <c r="C201" s="44"/>
      <c r="D201" s="44"/>
    </row>
    <row r="202" spans="1:4" s="45" customFormat="1">
      <c r="A202" s="42"/>
      <c r="B202" s="43"/>
      <c r="C202" s="44"/>
      <c r="D202" s="44"/>
    </row>
    <row r="203" spans="1:4" s="45" customFormat="1">
      <c r="A203" s="42"/>
      <c r="B203" s="43"/>
      <c r="C203" s="44"/>
      <c r="D203" s="44"/>
    </row>
    <row r="204" spans="1:4" s="45" customFormat="1">
      <c r="A204" s="42"/>
      <c r="B204" s="43"/>
      <c r="C204" s="44"/>
      <c r="D204" s="44"/>
    </row>
    <row r="205" spans="1:4" s="45" customFormat="1">
      <c r="A205" s="42"/>
      <c r="B205" s="43"/>
      <c r="C205" s="44"/>
      <c r="D205" s="44"/>
    </row>
    <row r="206" spans="1:4" s="45" customFormat="1">
      <c r="A206" s="42"/>
      <c r="B206" s="43"/>
      <c r="C206" s="44"/>
      <c r="D206" s="44"/>
    </row>
    <row r="207" spans="1:4" s="45" customFormat="1">
      <c r="A207" s="42"/>
      <c r="B207" s="43"/>
      <c r="C207" s="44"/>
      <c r="D207" s="44"/>
    </row>
    <row r="208" spans="1:4" s="45" customFormat="1">
      <c r="A208" s="42"/>
      <c r="B208" s="43"/>
      <c r="C208" s="44"/>
      <c r="D208" s="44"/>
    </row>
    <row r="209" spans="1:4" s="45" customFormat="1">
      <c r="A209" s="42"/>
      <c r="B209" s="43"/>
      <c r="C209" s="44"/>
      <c r="D209" s="44"/>
    </row>
    <row r="210" spans="1:4" s="45" customFormat="1">
      <c r="A210" s="42"/>
      <c r="B210" s="43"/>
      <c r="C210" s="44"/>
      <c r="D210" s="44"/>
    </row>
    <row r="211" spans="1:4" s="45" customFormat="1">
      <c r="A211" s="42"/>
      <c r="B211" s="43"/>
      <c r="C211" s="44"/>
      <c r="D211" s="44"/>
    </row>
    <row r="212" spans="1:4" s="45" customFormat="1">
      <c r="A212" s="42"/>
      <c r="B212" s="43"/>
      <c r="C212" s="44"/>
      <c r="D212" s="44"/>
    </row>
    <row r="213" spans="1:4" s="45" customFormat="1">
      <c r="A213" s="42"/>
      <c r="B213" s="43"/>
      <c r="C213" s="44"/>
      <c r="D213" s="44"/>
    </row>
    <row r="214" spans="1:4" s="45" customFormat="1">
      <c r="A214" s="42"/>
      <c r="B214" s="43"/>
      <c r="C214" s="44"/>
      <c r="D214" s="44"/>
    </row>
    <row r="215" spans="1:4" s="45" customFormat="1">
      <c r="A215" s="42"/>
      <c r="B215" s="43"/>
      <c r="C215" s="44"/>
      <c r="D215" s="44"/>
    </row>
    <row r="216" spans="1:4" s="45" customFormat="1">
      <c r="A216" s="42"/>
      <c r="B216" s="43"/>
      <c r="C216" s="44"/>
      <c r="D216" s="44"/>
    </row>
    <row r="217" spans="1:4" s="45" customFormat="1">
      <c r="A217" s="42"/>
      <c r="B217" s="43"/>
      <c r="C217" s="44"/>
      <c r="D217" s="44"/>
    </row>
    <row r="218" spans="1:4" s="45" customFormat="1">
      <c r="A218" s="42"/>
      <c r="B218" s="43"/>
      <c r="C218" s="44"/>
      <c r="D218" s="44"/>
    </row>
    <row r="219" spans="1:4" s="45" customFormat="1">
      <c r="A219" s="42"/>
      <c r="B219" s="43"/>
      <c r="C219" s="44"/>
      <c r="D219" s="44"/>
    </row>
    <row r="220" spans="1:4" s="45" customFormat="1">
      <c r="A220" s="42"/>
      <c r="B220" s="43"/>
      <c r="C220" s="44"/>
      <c r="D220" s="44"/>
    </row>
    <row r="221" spans="1:4" s="45" customFormat="1">
      <c r="A221" s="42"/>
      <c r="B221" s="43"/>
      <c r="C221" s="44"/>
      <c r="D221" s="44"/>
    </row>
    <row r="222" spans="1:4" s="45" customFormat="1">
      <c r="A222" s="42"/>
      <c r="B222" s="43"/>
      <c r="C222" s="44"/>
      <c r="D222" s="44"/>
    </row>
    <row r="223" spans="1:4" s="45" customFormat="1">
      <c r="A223" s="42"/>
      <c r="B223" s="43"/>
      <c r="C223" s="44"/>
      <c r="D223" s="44"/>
    </row>
    <row r="224" spans="1:4" s="45" customFormat="1">
      <c r="A224" s="42"/>
      <c r="B224" s="43"/>
      <c r="C224" s="44"/>
      <c r="D224" s="44"/>
    </row>
    <row r="225" spans="1:4" s="45" customFormat="1">
      <c r="A225" s="42"/>
      <c r="B225" s="43"/>
      <c r="C225" s="44"/>
      <c r="D225" s="44"/>
    </row>
    <row r="226" spans="1:4" s="45" customFormat="1">
      <c r="A226" s="42"/>
      <c r="B226" s="43"/>
      <c r="C226" s="44"/>
      <c r="D226" s="44"/>
    </row>
    <row r="227" spans="1:4" s="45" customFormat="1">
      <c r="A227" s="42"/>
      <c r="B227" s="43"/>
      <c r="C227" s="44"/>
      <c r="D227" s="44"/>
    </row>
    <row r="228" spans="1:4" s="45" customFormat="1">
      <c r="A228" s="42"/>
      <c r="B228" s="43"/>
      <c r="C228" s="44"/>
      <c r="D228" s="44"/>
    </row>
    <row r="229" spans="1:4" s="45" customFormat="1">
      <c r="A229" s="42"/>
      <c r="B229" s="43"/>
      <c r="C229" s="44"/>
      <c r="D229" s="44"/>
    </row>
    <row r="230" spans="1:4" s="45" customFormat="1">
      <c r="A230" s="42"/>
      <c r="B230" s="43"/>
      <c r="C230" s="44"/>
      <c r="D230" s="44"/>
    </row>
    <row r="231" spans="1:4" s="45" customFormat="1">
      <c r="A231" s="42"/>
      <c r="B231" s="43"/>
      <c r="C231" s="44"/>
      <c r="D231" s="44"/>
    </row>
    <row r="232" spans="1:4" s="45" customFormat="1">
      <c r="A232" s="42"/>
      <c r="B232" s="43"/>
      <c r="C232" s="44"/>
      <c r="D232" s="44"/>
    </row>
    <row r="233" spans="1:4" s="45" customFormat="1">
      <c r="A233" s="42"/>
      <c r="B233" s="43"/>
      <c r="C233" s="44"/>
      <c r="D233" s="44"/>
    </row>
    <row r="234" spans="1:4" s="45" customFormat="1">
      <c r="A234" s="42"/>
      <c r="B234" s="43"/>
      <c r="C234" s="44"/>
      <c r="D234" s="44"/>
    </row>
    <row r="235" spans="1:4" s="45" customFormat="1">
      <c r="A235" s="42"/>
      <c r="B235" s="43"/>
      <c r="C235" s="44"/>
      <c r="D235" s="44"/>
    </row>
    <row r="236" spans="1:4" s="45" customFormat="1">
      <c r="A236" s="42"/>
      <c r="B236" s="43"/>
      <c r="C236" s="44"/>
      <c r="D236" s="44"/>
    </row>
    <row r="237" spans="1:4" s="45" customFormat="1">
      <c r="A237" s="42"/>
      <c r="B237" s="43"/>
      <c r="C237" s="44"/>
      <c r="D237" s="44"/>
    </row>
    <row r="238" spans="1:4" s="45" customFormat="1">
      <c r="A238" s="42"/>
      <c r="B238" s="43"/>
      <c r="C238" s="44"/>
      <c r="D238" s="44"/>
    </row>
    <row r="239" spans="1:4" s="45" customFormat="1">
      <c r="A239" s="42"/>
      <c r="B239" s="43"/>
      <c r="C239" s="44"/>
      <c r="D239" s="44"/>
    </row>
    <row r="240" spans="1:4" s="45" customFormat="1">
      <c r="A240" s="42"/>
      <c r="B240" s="43"/>
      <c r="C240" s="44"/>
      <c r="D240" s="44"/>
    </row>
    <row r="241" spans="1:4" s="45" customFormat="1">
      <c r="A241" s="42"/>
      <c r="B241" s="43"/>
      <c r="C241" s="44"/>
      <c r="D241" s="44"/>
    </row>
    <row r="242" spans="1:4" s="45" customFormat="1">
      <c r="A242" s="42"/>
      <c r="B242" s="43"/>
      <c r="C242" s="44"/>
      <c r="D242" s="44"/>
    </row>
    <row r="243" spans="1:4" s="45" customFormat="1">
      <c r="A243" s="42"/>
      <c r="B243" s="43"/>
      <c r="C243" s="44"/>
      <c r="D243" s="44"/>
    </row>
    <row r="244" spans="1:4" s="45" customFormat="1">
      <c r="A244" s="42"/>
      <c r="B244" s="43"/>
      <c r="C244" s="44"/>
      <c r="D244" s="44"/>
    </row>
    <row r="245" spans="1:4" s="45" customFormat="1">
      <c r="A245" s="42"/>
      <c r="B245" s="43"/>
      <c r="C245" s="44"/>
      <c r="D245" s="44"/>
    </row>
    <row r="246" spans="1:4" s="45" customFormat="1">
      <c r="A246" s="42"/>
      <c r="B246" s="43"/>
      <c r="C246" s="44"/>
      <c r="D246" s="44"/>
    </row>
    <row r="247" spans="1:4" s="45" customFormat="1">
      <c r="A247" s="42"/>
      <c r="B247" s="43"/>
      <c r="C247" s="44"/>
      <c r="D247" s="44"/>
    </row>
    <row r="248" spans="1:4" s="45" customFormat="1">
      <c r="A248" s="42"/>
      <c r="B248" s="43"/>
      <c r="C248" s="44"/>
      <c r="D248" s="44"/>
    </row>
    <row r="249" spans="1:4" s="45" customFormat="1">
      <c r="A249" s="42"/>
      <c r="B249" s="43"/>
      <c r="C249" s="44"/>
      <c r="D249" s="44"/>
    </row>
    <row r="250" spans="1:4" s="45" customFormat="1">
      <c r="A250" s="42"/>
      <c r="B250" s="43"/>
      <c r="C250" s="44"/>
      <c r="D250" s="44"/>
    </row>
    <row r="251" spans="1:4" s="45" customFormat="1">
      <c r="A251" s="42"/>
      <c r="B251" s="43"/>
      <c r="C251" s="44"/>
      <c r="D251" s="44"/>
    </row>
    <row r="252" spans="1:4" s="45" customFormat="1">
      <c r="A252" s="42"/>
      <c r="B252" s="43"/>
      <c r="C252" s="44"/>
      <c r="D252" s="44"/>
    </row>
    <row r="253" spans="1:4" s="45" customFormat="1">
      <c r="A253" s="42"/>
      <c r="B253" s="43"/>
      <c r="C253" s="44"/>
      <c r="D253" s="44"/>
    </row>
    <row r="254" spans="1:4" s="45" customFormat="1">
      <c r="A254" s="42"/>
      <c r="B254" s="43"/>
      <c r="C254" s="44"/>
      <c r="D254" s="44"/>
    </row>
    <row r="255" spans="1:4" s="45" customFormat="1">
      <c r="A255" s="42"/>
      <c r="B255" s="43"/>
      <c r="C255" s="44"/>
      <c r="D255" s="44"/>
    </row>
    <row r="256" spans="1:4" s="45" customFormat="1">
      <c r="A256" s="42"/>
      <c r="B256" s="43"/>
      <c r="C256" s="44"/>
      <c r="D256" s="44"/>
    </row>
    <row r="257" spans="1:4" s="45" customFormat="1">
      <c r="A257" s="42"/>
      <c r="B257" s="43"/>
      <c r="C257" s="44"/>
      <c r="D257" s="44"/>
    </row>
    <row r="258" spans="1:4" s="45" customFormat="1">
      <c r="A258" s="42"/>
      <c r="B258" s="43"/>
      <c r="C258" s="44"/>
      <c r="D258" s="44"/>
    </row>
    <row r="259" spans="1:4" s="45" customFormat="1">
      <c r="A259" s="42"/>
      <c r="B259" s="43"/>
      <c r="C259" s="44"/>
      <c r="D259" s="44"/>
    </row>
    <row r="260" spans="1:4" s="45" customFormat="1">
      <c r="A260" s="42"/>
      <c r="B260" s="43"/>
      <c r="C260" s="44"/>
      <c r="D260" s="44"/>
    </row>
    <row r="261" spans="1:4" s="45" customFormat="1">
      <c r="A261" s="42"/>
      <c r="B261" s="43"/>
      <c r="C261" s="44"/>
      <c r="D261" s="44"/>
    </row>
    <row r="262" spans="1:4" s="45" customFormat="1">
      <c r="A262" s="42"/>
      <c r="B262" s="43"/>
      <c r="C262" s="44"/>
      <c r="D262" s="44"/>
    </row>
    <row r="263" spans="1:4" s="45" customFormat="1">
      <c r="A263" s="42"/>
      <c r="B263" s="43"/>
      <c r="C263" s="44"/>
      <c r="D263" s="44"/>
    </row>
    <row r="264" spans="1:4" s="45" customFormat="1">
      <c r="A264" s="42"/>
      <c r="B264" s="43"/>
      <c r="C264" s="44"/>
      <c r="D264" s="44"/>
    </row>
    <row r="265" spans="1:4" s="45" customFormat="1">
      <c r="A265" s="42"/>
      <c r="B265" s="43"/>
      <c r="C265" s="44"/>
      <c r="D265" s="44"/>
    </row>
    <row r="266" spans="1:4" s="45" customFormat="1">
      <c r="A266" s="42"/>
      <c r="B266" s="43"/>
      <c r="C266" s="44"/>
      <c r="D266" s="44"/>
    </row>
    <row r="267" spans="1:4" s="45" customFormat="1">
      <c r="A267" s="42"/>
      <c r="B267" s="43"/>
      <c r="C267" s="44"/>
      <c r="D267" s="44"/>
    </row>
    <row r="268" spans="1:4" s="45" customFormat="1">
      <c r="A268" s="42"/>
      <c r="B268" s="43"/>
      <c r="C268" s="44"/>
      <c r="D268" s="44"/>
    </row>
    <row r="269" spans="1:4" s="45" customFormat="1">
      <c r="A269" s="42"/>
      <c r="B269" s="43"/>
      <c r="C269" s="44"/>
      <c r="D269" s="44"/>
    </row>
    <row r="270" spans="1:4" s="45" customFormat="1">
      <c r="A270" s="42"/>
      <c r="B270" s="43"/>
      <c r="C270" s="44"/>
      <c r="D270" s="44"/>
    </row>
    <row r="271" spans="1:4" s="45" customFormat="1">
      <c r="A271" s="42"/>
      <c r="B271" s="43"/>
      <c r="C271" s="44"/>
      <c r="D271" s="44"/>
    </row>
    <row r="272" spans="1:4" s="45" customFormat="1">
      <c r="A272" s="42"/>
      <c r="B272" s="43"/>
      <c r="C272" s="44"/>
      <c r="D272" s="44"/>
    </row>
    <row r="273" spans="1:4" s="45" customFormat="1">
      <c r="A273" s="42"/>
      <c r="B273" s="43"/>
      <c r="C273" s="44"/>
      <c r="D273" s="44"/>
    </row>
    <row r="274" spans="1:4" s="45" customFormat="1">
      <c r="A274" s="42"/>
      <c r="B274" s="43"/>
      <c r="C274" s="44"/>
      <c r="D274" s="44"/>
    </row>
    <row r="275" spans="1:4" s="45" customFormat="1">
      <c r="A275" s="42"/>
      <c r="B275" s="43"/>
      <c r="C275" s="44"/>
      <c r="D275" s="44"/>
    </row>
    <row r="276" spans="1:4" s="45" customFormat="1">
      <c r="A276" s="42"/>
      <c r="B276" s="43"/>
      <c r="C276" s="44"/>
      <c r="D276" s="44"/>
    </row>
    <row r="277" spans="1:4" s="45" customFormat="1">
      <c r="A277" s="42"/>
      <c r="B277" s="43"/>
      <c r="C277" s="44"/>
      <c r="D277" s="44"/>
    </row>
    <row r="278" spans="1:4" s="45" customFormat="1">
      <c r="A278" s="42"/>
      <c r="B278" s="43"/>
      <c r="C278" s="44"/>
      <c r="D278" s="44"/>
    </row>
    <row r="279" spans="1:4" s="45" customFormat="1">
      <c r="A279" s="42"/>
      <c r="B279" s="43"/>
      <c r="C279" s="44"/>
      <c r="D279" s="44"/>
    </row>
    <row r="280" spans="1:4" s="45" customFormat="1">
      <c r="A280" s="42"/>
      <c r="B280" s="43"/>
      <c r="C280" s="44"/>
      <c r="D280" s="44"/>
    </row>
    <row r="281" spans="1:4" s="45" customFormat="1">
      <c r="A281" s="42"/>
      <c r="B281" s="43"/>
      <c r="C281" s="44"/>
      <c r="D281" s="44"/>
    </row>
    <row r="282" spans="1:4" s="45" customFormat="1">
      <c r="A282" s="42"/>
      <c r="B282" s="43"/>
      <c r="C282" s="44"/>
      <c r="D282" s="44"/>
    </row>
    <row r="283" spans="1:4" s="45" customFormat="1">
      <c r="A283" s="42"/>
      <c r="B283" s="43"/>
      <c r="C283" s="44"/>
      <c r="D283" s="44"/>
    </row>
    <row r="284" spans="1:4" s="45" customFormat="1">
      <c r="A284" s="42"/>
      <c r="B284" s="43"/>
      <c r="C284" s="44"/>
      <c r="D284" s="44"/>
    </row>
    <row r="285" spans="1:4" s="45" customFormat="1">
      <c r="A285" s="42"/>
      <c r="B285" s="43"/>
      <c r="C285" s="44"/>
      <c r="D285" s="44"/>
    </row>
    <row r="286" spans="1:4" s="45" customFormat="1">
      <c r="A286" s="42"/>
      <c r="B286" s="43"/>
      <c r="C286" s="44"/>
      <c r="D286" s="44"/>
    </row>
    <row r="287" spans="1:4" s="45" customFormat="1">
      <c r="A287" s="42"/>
      <c r="B287" s="43"/>
      <c r="C287" s="44"/>
      <c r="D287" s="44"/>
    </row>
    <row r="288" spans="1:4" s="45" customFormat="1">
      <c r="A288" s="42"/>
      <c r="B288" s="43"/>
      <c r="C288" s="44"/>
      <c r="D288" s="44"/>
    </row>
    <row r="289" spans="1:4" s="45" customFormat="1">
      <c r="A289" s="42"/>
      <c r="B289" s="43"/>
      <c r="C289" s="44"/>
      <c r="D289" s="44"/>
    </row>
    <row r="290" spans="1:4" s="45" customFormat="1">
      <c r="A290" s="42"/>
      <c r="B290" s="43"/>
      <c r="C290" s="44"/>
      <c r="D290" s="44"/>
    </row>
    <row r="291" spans="1:4" s="45" customFormat="1">
      <c r="A291" s="42"/>
      <c r="B291" s="43"/>
      <c r="C291" s="44"/>
      <c r="D291" s="44"/>
    </row>
    <row r="292" spans="1:4" s="45" customFormat="1">
      <c r="A292" s="42"/>
      <c r="B292" s="43"/>
      <c r="C292" s="44"/>
      <c r="D292" s="44"/>
    </row>
    <row r="293" spans="1:4" s="45" customFormat="1">
      <c r="A293" s="42"/>
      <c r="B293" s="43"/>
      <c r="C293" s="44"/>
      <c r="D293" s="44"/>
    </row>
    <row r="294" spans="1:4" s="45" customFormat="1">
      <c r="A294" s="42"/>
      <c r="B294" s="43"/>
      <c r="C294" s="44"/>
      <c r="D294" s="44"/>
    </row>
    <row r="295" spans="1:4" s="45" customFormat="1">
      <c r="A295" s="42"/>
      <c r="B295" s="43"/>
      <c r="C295" s="44"/>
      <c r="D295" s="44"/>
    </row>
    <row r="296" spans="1:4" s="45" customFormat="1">
      <c r="A296" s="42"/>
      <c r="B296" s="43"/>
      <c r="C296" s="44"/>
      <c r="D296" s="44"/>
    </row>
    <row r="297" spans="1:4" s="45" customFormat="1">
      <c r="A297" s="42"/>
      <c r="B297" s="43"/>
      <c r="C297" s="44"/>
      <c r="D297" s="44"/>
    </row>
    <row r="298" spans="1:4" s="45" customFormat="1">
      <c r="A298" s="42"/>
      <c r="B298" s="43"/>
      <c r="C298" s="44"/>
      <c r="D298" s="44"/>
    </row>
    <row r="299" spans="1:4" s="45" customFormat="1">
      <c r="A299" s="42"/>
      <c r="B299" s="43"/>
      <c r="C299" s="44"/>
      <c r="D299" s="44"/>
    </row>
    <row r="300" spans="1:4" s="45" customFormat="1">
      <c r="A300" s="42"/>
      <c r="B300" s="43"/>
      <c r="C300" s="44"/>
      <c r="D300" s="44"/>
    </row>
    <row r="301" spans="1:4" s="45" customFormat="1">
      <c r="A301" s="42"/>
      <c r="B301" s="43"/>
      <c r="C301" s="44"/>
      <c r="D301" s="44"/>
    </row>
    <row r="302" spans="1:4" s="45" customFormat="1">
      <c r="A302" s="42"/>
      <c r="B302" s="43"/>
      <c r="C302" s="44"/>
      <c r="D302" s="44"/>
    </row>
    <row r="303" spans="1:4" s="45" customFormat="1">
      <c r="A303" s="42"/>
      <c r="B303" s="43"/>
      <c r="C303" s="44"/>
      <c r="D303" s="44"/>
    </row>
    <row r="304" spans="1:4" s="45" customFormat="1">
      <c r="A304" s="42"/>
      <c r="B304" s="43"/>
      <c r="C304" s="44"/>
      <c r="D304" s="44"/>
    </row>
    <row r="305" spans="1:4" s="45" customFormat="1">
      <c r="A305" s="42"/>
      <c r="B305" s="43"/>
      <c r="C305" s="44"/>
      <c r="D305" s="44"/>
    </row>
    <row r="306" spans="1:4" s="45" customFormat="1">
      <c r="A306" s="42"/>
      <c r="B306" s="43"/>
      <c r="C306" s="44"/>
      <c r="D306" s="44"/>
    </row>
    <row r="307" spans="1:4" s="45" customFormat="1">
      <c r="A307" s="42"/>
      <c r="B307" s="43"/>
      <c r="C307" s="44"/>
      <c r="D307" s="44"/>
    </row>
    <row r="308" spans="1:4" s="45" customFormat="1">
      <c r="A308" s="42"/>
      <c r="B308" s="43"/>
      <c r="C308" s="44"/>
      <c r="D308" s="44"/>
    </row>
    <row r="309" spans="1:4" s="45" customFormat="1">
      <c r="A309" s="42"/>
      <c r="B309" s="43"/>
      <c r="C309" s="44"/>
      <c r="D309" s="44"/>
    </row>
    <row r="310" spans="1:4" s="45" customFormat="1">
      <c r="A310" s="42"/>
      <c r="B310" s="43"/>
      <c r="C310" s="44"/>
      <c r="D310" s="44"/>
    </row>
    <row r="311" spans="1:4" s="45" customFormat="1">
      <c r="A311" s="42"/>
      <c r="B311" s="43"/>
      <c r="C311" s="44"/>
      <c r="D311" s="44"/>
    </row>
    <row r="312" spans="1:4" s="45" customFormat="1">
      <c r="A312" s="42"/>
      <c r="B312" s="43"/>
      <c r="C312" s="44"/>
      <c r="D312" s="44"/>
    </row>
    <row r="313" spans="1:4" s="45" customFormat="1">
      <c r="A313" s="42"/>
      <c r="B313" s="43"/>
      <c r="C313" s="44"/>
      <c r="D313" s="44"/>
    </row>
    <row r="314" spans="1:4" s="45" customFormat="1">
      <c r="A314" s="42"/>
      <c r="B314" s="43"/>
      <c r="C314" s="44"/>
      <c r="D314" s="44"/>
    </row>
    <row r="315" spans="1:4" s="45" customFormat="1">
      <c r="A315" s="42"/>
      <c r="B315" s="43"/>
      <c r="C315" s="44"/>
      <c r="D315" s="44"/>
    </row>
    <row r="316" spans="1:4" s="45" customFormat="1">
      <c r="A316" s="42"/>
      <c r="B316" s="43"/>
      <c r="C316" s="44"/>
      <c r="D316" s="44"/>
    </row>
    <row r="317" spans="1:4" s="45" customFormat="1">
      <c r="A317" s="42"/>
      <c r="B317" s="43"/>
      <c r="C317" s="44"/>
      <c r="D317" s="44"/>
    </row>
    <row r="318" spans="1:4" s="45" customFormat="1">
      <c r="A318" s="42"/>
      <c r="B318" s="43"/>
      <c r="C318" s="44"/>
      <c r="D318" s="44"/>
    </row>
    <row r="319" spans="1:4" s="45" customFormat="1">
      <c r="A319" s="42"/>
      <c r="B319" s="43"/>
      <c r="C319" s="44"/>
      <c r="D319" s="44"/>
    </row>
    <row r="320" spans="1:4" s="45" customFormat="1">
      <c r="A320" s="42"/>
      <c r="B320" s="43"/>
      <c r="C320" s="44"/>
      <c r="D320" s="44"/>
    </row>
    <row r="321" spans="1:4" s="45" customFormat="1">
      <c r="A321" s="42"/>
      <c r="B321" s="43"/>
      <c r="C321" s="44"/>
      <c r="D321" s="44"/>
    </row>
    <row r="322" spans="1:4" s="45" customFormat="1">
      <c r="A322" s="42"/>
      <c r="B322" s="43"/>
      <c r="C322" s="44"/>
      <c r="D322" s="44"/>
    </row>
    <row r="323" spans="1:4" s="45" customFormat="1">
      <c r="A323" s="42"/>
      <c r="B323" s="43"/>
      <c r="C323" s="44"/>
      <c r="D323" s="44"/>
    </row>
    <row r="324" spans="1:4" s="45" customFormat="1">
      <c r="A324" s="42"/>
      <c r="B324" s="43"/>
      <c r="C324" s="44"/>
      <c r="D324" s="44"/>
    </row>
    <row r="325" spans="1:4" s="45" customFormat="1">
      <c r="A325" s="42"/>
      <c r="B325" s="43"/>
      <c r="C325" s="44"/>
      <c r="D325" s="44"/>
    </row>
    <row r="326" spans="1:4" s="45" customFormat="1">
      <c r="A326" s="42"/>
      <c r="B326" s="43"/>
      <c r="C326" s="44"/>
      <c r="D326" s="44"/>
    </row>
    <row r="327" spans="1:4" s="45" customFormat="1">
      <c r="A327" s="42"/>
      <c r="B327" s="43"/>
      <c r="C327" s="44"/>
      <c r="D327" s="44"/>
    </row>
    <row r="328" spans="1:4" s="45" customFormat="1">
      <c r="A328" s="42"/>
      <c r="B328" s="43"/>
      <c r="C328" s="44"/>
      <c r="D328" s="44"/>
    </row>
    <row r="329" spans="1:4" s="45" customFormat="1">
      <c r="A329" s="42"/>
      <c r="B329" s="43"/>
      <c r="C329" s="44"/>
      <c r="D329" s="44"/>
    </row>
    <row r="330" spans="1:4" s="45" customFormat="1">
      <c r="A330" s="42"/>
      <c r="B330" s="43"/>
      <c r="C330" s="44"/>
      <c r="D330" s="44"/>
    </row>
    <row r="331" spans="1:4" s="45" customFormat="1">
      <c r="A331" s="42"/>
      <c r="B331" s="43"/>
      <c r="C331" s="44"/>
      <c r="D331" s="44"/>
    </row>
    <row r="332" spans="1:4" s="45" customFormat="1">
      <c r="A332" s="42"/>
      <c r="B332" s="43"/>
      <c r="C332" s="44"/>
      <c r="D332" s="44"/>
    </row>
    <row r="333" spans="1:4" s="45" customFormat="1">
      <c r="A333" s="42"/>
      <c r="B333" s="43"/>
      <c r="C333" s="44"/>
      <c r="D333" s="44"/>
    </row>
    <row r="334" spans="1:4" s="45" customFormat="1">
      <c r="A334" s="42"/>
      <c r="B334" s="43"/>
      <c r="C334" s="44"/>
      <c r="D334" s="44"/>
    </row>
    <row r="335" spans="1:4" s="45" customFormat="1">
      <c r="A335" s="42"/>
      <c r="B335" s="43"/>
      <c r="C335" s="44"/>
      <c r="D335" s="44"/>
    </row>
    <row r="336" spans="1:4" s="45" customFormat="1">
      <c r="A336" s="42"/>
      <c r="B336" s="43"/>
      <c r="C336" s="44"/>
      <c r="D336" s="44"/>
    </row>
    <row r="337" spans="1:4" s="45" customFormat="1">
      <c r="A337" s="42"/>
      <c r="B337" s="43"/>
      <c r="C337" s="44"/>
      <c r="D337" s="44"/>
    </row>
    <row r="338" spans="1:4" s="45" customFormat="1">
      <c r="A338" s="42"/>
      <c r="B338" s="43"/>
      <c r="C338" s="44"/>
      <c r="D338" s="44"/>
    </row>
    <row r="339" spans="1:4" s="45" customFormat="1">
      <c r="A339" s="42"/>
      <c r="B339" s="43"/>
      <c r="C339" s="44"/>
      <c r="D339" s="44"/>
    </row>
    <row r="340" spans="1:4" s="45" customFormat="1">
      <c r="A340" s="42"/>
      <c r="B340" s="43"/>
      <c r="C340" s="44"/>
      <c r="D340" s="44"/>
    </row>
    <row r="341" spans="1:4" s="45" customFormat="1">
      <c r="A341" s="42"/>
      <c r="B341" s="43"/>
      <c r="C341" s="44"/>
      <c r="D341" s="44"/>
    </row>
    <row r="342" spans="1:4" s="45" customFormat="1">
      <c r="A342" s="42"/>
      <c r="B342" s="43"/>
      <c r="C342" s="44"/>
      <c r="D342" s="44"/>
    </row>
    <row r="343" spans="1:4" s="45" customFormat="1">
      <c r="A343" s="42"/>
      <c r="B343" s="43"/>
      <c r="C343" s="44"/>
      <c r="D343" s="44"/>
    </row>
    <row r="344" spans="1:4" s="45" customFormat="1">
      <c r="A344" s="42"/>
      <c r="B344" s="43"/>
      <c r="C344" s="44"/>
      <c r="D344" s="44"/>
    </row>
    <row r="345" spans="1:4" s="45" customFormat="1">
      <c r="A345" s="42"/>
      <c r="B345" s="43"/>
      <c r="C345" s="44"/>
      <c r="D345" s="44"/>
    </row>
    <row r="346" spans="1:4" s="45" customFormat="1">
      <c r="A346" s="42"/>
      <c r="B346" s="43"/>
      <c r="C346" s="44"/>
      <c r="D346" s="44"/>
    </row>
    <row r="347" spans="1:4" s="45" customFormat="1">
      <c r="A347" s="42"/>
      <c r="B347" s="43"/>
      <c r="C347" s="44"/>
      <c r="D347" s="44"/>
    </row>
    <row r="348" spans="1:4" s="45" customFormat="1">
      <c r="A348" s="42"/>
      <c r="B348" s="43"/>
      <c r="C348" s="44"/>
      <c r="D348" s="44"/>
    </row>
    <row r="349" spans="1:4" s="45" customFormat="1">
      <c r="A349" s="42"/>
      <c r="B349" s="43"/>
      <c r="C349" s="44"/>
      <c r="D349" s="44"/>
    </row>
    <row r="350" spans="1:4" s="45" customFormat="1">
      <c r="A350" s="42"/>
      <c r="B350" s="43"/>
      <c r="C350" s="44"/>
      <c r="D350" s="44"/>
    </row>
    <row r="351" spans="1:4" s="45" customFormat="1">
      <c r="A351" s="42"/>
      <c r="B351" s="43"/>
      <c r="C351" s="44"/>
      <c r="D351" s="44"/>
    </row>
    <row r="352" spans="1:4" s="45" customFormat="1">
      <c r="A352" s="42"/>
      <c r="B352" s="43"/>
      <c r="C352" s="44"/>
      <c r="D352" s="44"/>
    </row>
    <row r="353" spans="1:4" s="45" customFormat="1">
      <c r="A353" s="42"/>
      <c r="B353" s="43"/>
      <c r="C353" s="44"/>
      <c r="D353" s="44"/>
    </row>
    <row r="354" spans="1:4" s="45" customFormat="1">
      <c r="A354" s="42"/>
      <c r="B354" s="43"/>
      <c r="C354" s="44"/>
      <c r="D354" s="44"/>
    </row>
    <row r="355" spans="1:4" s="45" customFormat="1">
      <c r="A355" s="42"/>
      <c r="B355" s="43"/>
      <c r="C355" s="44"/>
      <c r="D355" s="44"/>
    </row>
    <row r="356" spans="1:4" s="45" customFormat="1">
      <c r="A356" s="42"/>
      <c r="B356" s="43"/>
      <c r="C356" s="44"/>
      <c r="D356" s="44"/>
    </row>
    <row r="357" spans="1:4" s="45" customFormat="1">
      <c r="A357" s="42"/>
      <c r="B357" s="43"/>
      <c r="C357" s="44"/>
      <c r="D357" s="44"/>
    </row>
    <row r="358" spans="1:4" s="45" customFormat="1">
      <c r="A358" s="42"/>
      <c r="B358" s="43"/>
      <c r="C358" s="44"/>
      <c r="D358" s="44"/>
    </row>
    <row r="359" spans="1:4" s="45" customFormat="1">
      <c r="A359" s="42"/>
      <c r="B359" s="43"/>
      <c r="C359" s="44"/>
      <c r="D359" s="44"/>
    </row>
    <row r="360" spans="1:4" s="45" customFormat="1">
      <c r="A360" s="42"/>
      <c r="B360" s="43"/>
      <c r="C360" s="44"/>
      <c r="D360" s="44"/>
    </row>
    <row r="361" spans="1:4" s="45" customFormat="1">
      <c r="A361" s="42"/>
      <c r="B361" s="43"/>
      <c r="C361" s="44"/>
      <c r="D361" s="44"/>
    </row>
    <row r="362" spans="1:4" s="45" customFormat="1">
      <c r="A362" s="42"/>
      <c r="B362" s="43"/>
      <c r="C362" s="44"/>
      <c r="D362" s="44"/>
    </row>
    <row r="363" spans="1:4" s="45" customFormat="1">
      <c r="A363" s="42"/>
      <c r="B363" s="43"/>
      <c r="C363" s="44"/>
      <c r="D363" s="44"/>
    </row>
    <row r="364" spans="1:4" s="45" customFormat="1">
      <c r="A364" s="42"/>
      <c r="B364" s="43"/>
      <c r="C364" s="44"/>
      <c r="D364" s="44"/>
    </row>
    <row r="365" spans="1:4" s="45" customFormat="1">
      <c r="A365" s="42"/>
      <c r="B365" s="43"/>
      <c r="C365" s="44"/>
      <c r="D365" s="44"/>
    </row>
    <row r="366" spans="1:4" s="45" customFormat="1">
      <c r="A366" s="42"/>
      <c r="B366" s="43"/>
      <c r="C366" s="44"/>
      <c r="D366" s="44"/>
    </row>
    <row r="367" spans="1:4" s="45" customFormat="1">
      <c r="A367" s="42"/>
      <c r="B367" s="43"/>
      <c r="C367" s="44"/>
      <c r="D367" s="44"/>
    </row>
    <row r="368" spans="1:4" s="45" customFormat="1">
      <c r="A368" s="42"/>
      <c r="B368" s="43"/>
      <c r="C368" s="44"/>
      <c r="D368" s="44"/>
    </row>
    <row r="369" spans="1:4" s="45" customFormat="1">
      <c r="A369" s="42"/>
      <c r="B369" s="43"/>
      <c r="C369" s="44"/>
      <c r="D369" s="44"/>
    </row>
    <row r="370" spans="1:4" s="45" customFormat="1">
      <c r="A370" s="42"/>
      <c r="B370" s="43"/>
      <c r="C370" s="44"/>
      <c r="D370" s="44"/>
    </row>
    <row r="371" spans="1:4" s="45" customFormat="1">
      <c r="A371" s="42"/>
      <c r="B371" s="43"/>
      <c r="C371" s="44"/>
      <c r="D371" s="44"/>
    </row>
    <row r="372" spans="1:4" s="45" customFormat="1">
      <c r="A372" s="42"/>
      <c r="B372" s="43"/>
      <c r="C372" s="44"/>
      <c r="D372" s="44"/>
    </row>
    <row r="373" spans="1:4" s="45" customFormat="1">
      <c r="A373" s="42"/>
      <c r="B373" s="43"/>
      <c r="C373" s="44"/>
      <c r="D373" s="44"/>
    </row>
    <row r="374" spans="1:4" s="45" customFormat="1">
      <c r="A374" s="42"/>
      <c r="B374" s="43"/>
      <c r="C374" s="44"/>
      <c r="D374" s="44"/>
    </row>
    <row r="375" spans="1:4" s="45" customFormat="1">
      <c r="A375" s="42"/>
      <c r="B375" s="43"/>
      <c r="C375" s="44"/>
      <c r="D375" s="44"/>
    </row>
    <row r="376" spans="1:4" s="45" customFormat="1">
      <c r="A376" s="42"/>
      <c r="B376" s="43"/>
      <c r="C376" s="44"/>
      <c r="D376" s="44"/>
    </row>
    <row r="377" spans="1:4" s="45" customFormat="1">
      <c r="A377" s="42"/>
      <c r="B377" s="43"/>
      <c r="C377" s="44"/>
      <c r="D377" s="44"/>
    </row>
    <row r="378" spans="1:4" s="45" customFormat="1">
      <c r="A378" s="42"/>
      <c r="B378" s="43"/>
      <c r="C378" s="44"/>
      <c r="D378" s="44"/>
    </row>
    <row r="379" spans="1:4" s="45" customFormat="1">
      <c r="A379" s="42"/>
      <c r="B379" s="43"/>
      <c r="C379" s="44"/>
      <c r="D379" s="44"/>
    </row>
    <row r="380" spans="1:4" s="45" customFormat="1">
      <c r="A380" s="42"/>
      <c r="B380" s="43"/>
      <c r="C380" s="44"/>
      <c r="D380" s="44"/>
    </row>
    <row r="381" spans="1:4" s="45" customFormat="1">
      <c r="A381" s="42"/>
      <c r="B381" s="43"/>
      <c r="C381" s="44"/>
      <c r="D381" s="44"/>
    </row>
    <row r="382" spans="1:4" s="45" customFormat="1">
      <c r="A382" s="42"/>
      <c r="B382" s="43"/>
      <c r="C382" s="44"/>
      <c r="D382" s="44"/>
    </row>
    <row r="383" spans="1:4" s="45" customFormat="1">
      <c r="A383" s="42"/>
      <c r="B383" s="43"/>
      <c r="C383" s="44"/>
      <c r="D383" s="44"/>
    </row>
    <row r="384" spans="1:4" s="45" customFormat="1">
      <c r="A384" s="42"/>
      <c r="B384" s="43"/>
      <c r="C384" s="44"/>
      <c r="D384" s="44"/>
    </row>
    <row r="385" spans="1:4" s="45" customFormat="1">
      <c r="A385" s="42"/>
      <c r="B385" s="43"/>
      <c r="C385" s="44"/>
      <c r="D385" s="44"/>
    </row>
    <row r="386" spans="1:4" s="45" customFormat="1">
      <c r="A386" s="42"/>
      <c r="B386" s="43"/>
      <c r="C386" s="44"/>
      <c r="D386" s="44"/>
    </row>
    <row r="387" spans="1:4" s="45" customFormat="1">
      <c r="A387" s="42"/>
      <c r="B387" s="43"/>
      <c r="C387" s="44"/>
      <c r="D387" s="44"/>
    </row>
    <row r="388" spans="1:4" s="45" customFormat="1">
      <c r="A388" s="42"/>
      <c r="B388" s="43"/>
      <c r="C388" s="44"/>
      <c r="D388" s="44"/>
    </row>
    <row r="389" spans="1:4" s="45" customFormat="1">
      <c r="A389" s="42"/>
      <c r="B389" s="43"/>
      <c r="C389" s="44"/>
      <c r="D389" s="44"/>
    </row>
    <row r="390" spans="1:4" s="45" customFormat="1">
      <c r="A390" s="42"/>
      <c r="B390" s="43"/>
      <c r="C390" s="44"/>
      <c r="D390" s="44"/>
    </row>
    <row r="391" spans="1:4" s="45" customFormat="1">
      <c r="A391" s="42"/>
      <c r="B391" s="43"/>
      <c r="C391" s="44"/>
      <c r="D391" s="44"/>
    </row>
    <row r="392" spans="1:4" s="45" customFormat="1">
      <c r="A392" s="42"/>
      <c r="B392" s="43"/>
      <c r="C392" s="44"/>
      <c r="D392" s="44"/>
    </row>
    <row r="393" spans="1:4" s="45" customFormat="1">
      <c r="A393" s="42"/>
      <c r="B393" s="43"/>
      <c r="C393" s="44"/>
      <c r="D393" s="44"/>
    </row>
    <row r="394" spans="1:4" s="45" customFormat="1">
      <c r="A394" s="42"/>
      <c r="B394" s="43"/>
      <c r="C394" s="44"/>
      <c r="D394" s="44"/>
    </row>
    <row r="395" spans="1:4" s="45" customFormat="1">
      <c r="A395" s="42"/>
      <c r="B395" s="43"/>
      <c r="C395" s="44"/>
      <c r="D395" s="44"/>
    </row>
    <row r="396" spans="1:4" s="45" customFormat="1">
      <c r="A396" s="42"/>
      <c r="B396" s="43"/>
      <c r="C396" s="44"/>
      <c r="D396" s="44"/>
    </row>
    <row r="397" spans="1:4" s="45" customFormat="1">
      <c r="A397" s="42"/>
      <c r="B397" s="43"/>
      <c r="C397" s="44"/>
      <c r="D397" s="44"/>
    </row>
    <row r="398" spans="1:4" s="45" customFormat="1">
      <c r="A398" s="42"/>
      <c r="B398" s="43"/>
      <c r="C398" s="44"/>
      <c r="D398" s="44"/>
    </row>
    <row r="399" spans="1:4" s="45" customFormat="1">
      <c r="A399" s="42"/>
      <c r="B399" s="43"/>
      <c r="C399" s="44"/>
      <c r="D399" s="44"/>
    </row>
    <row r="400" spans="1:4" s="45" customFormat="1">
      <c r="A400" s="42"/>
      <c r="B400" s="43"/>
      <c r="C400" s="44"/>
      <c r="D400" s="44"/>
    </row>
    <row r="401" spans="1:4" s="45" customFormat="1">
      <c r="A401" s="42"/>
      <c r="B401" s="43"/>
      <c r="C401" s="44"/>
      <c r="D401" s="44"/>
    </row>
    <row r="402" spans="1:4" s="45" customFormat="1">
      <c r="A402" s="42"/>
      <c r="B402" s="43"/>
      <c r="C402" s="44"/>
      <c r="D402" s="44"/>
    </row>
    <row r="403" spans="1:4" s="45" customFormat="1">
      <c r="A403" s="42"/>
      <c r="B403" s="43"/>
      <c r="C403" s="44"/>
      <c r="D403" s="44"/>
    </row>
    <row r="404" spans="1:4" s="45" customFormat="1">
      <c r="A404" s="42"/>
      <c r="B404" s="43"/>
      <c r="C404" s="44"/>
      <c r="D404" s="44"/>
    </row>
    <row r="405" spans="1:4" s="45" customFormat="1">
      <c r="A405" s="42"/>
      <c r="B405" s="43"/>
      <c r="C405" s="44"/>
      <c r="D405" s="44"/>
    </row>
    <row r="406" spans="1:4" s="45" customFormat="1">
      <c r="A406" s="42"/>
      <c r="B406" s="43"/>
      <c r="C406" s="44"/>
      <c r="D406" s="44"/>
    </row>
    <row r="407" spans="1:4" s="45" customFormat="1">
      <c r="A407" s="42"/>
      <c r="B407" s="43"/>
      <c r="C407" s="44"/>
      <c r="D407" s="44"/>
    </row>
    <row r="408" spans="1:4" s="45" customFormat="1">
      <c r="A408" s="42"/>
      <c r="B408" s="43"/>
      <c r="C408" s="44"/>
      <c r="D408" s="44"/>
    </row>
    <row r="409" spans="1:4" s="45" customFormat="1">
      <c r="A409" s="42"/>
      <c r="B409" s="43"/>
      <c r="C409" s="44"/>
      <c r="D409" s="44"/>
    </row>
    <row r="410" spans="1:4" s="45" customFormat="1">
      <c r="A410" s="42"/>
      <c r="B410" s="43"/>
      <c r="C410" s="44"/>
      <c r="D410" s="44"/>
    </row>
    <row r="411" spans="1:4" s="45" customFormat="1">
      <c r="A411" s="42"/>
      <c r="B411" s="43"/>
      <c r="C411" s="44"/>
      <c r="D411" s="44"/>
    </row>
    <row r="412" spans="1:4" s="45" customFormat="1">
      <c r="A412" s="42"/>
      <c r="B412" s="43"/>
      <c r="C412" s="44"/>
      <c r="D412" s="44"/>
    </row>
    <row r="413" spans="1:4" s="45" customFormat="1">
      <c r="A413" s="42"/>
      <c r="B413" s="43"/>
      <c r="C413" s="44"/>
      <c r="D413" s="44"/>
    </row>
    <row r="414" spans="1:4" s="45" customFormat="1">
      <c r="A414" s="42"/>
      <c r="B414" s="43"/>
      <c r="C414" s="44"/>
      <c r="D414" s="44"/>
    </row>
    <row r="415" spans="1:4" s="45" customFormat="1">
      <c r="A415" s="42"/>
      <c r="B415" s="43"/>
      <c r="C415" s="44"/>
      <c r="D415" s="44"/>
    </row>
    <row r="416" spans="1:4" s="45" customFormat="1">
      <c r="A416" s="42"/>
      <c r="B416" s="43"/>
      <c r="C416" s="44"/>
      <c r="D416" s="44"/>
    </row>
    <row r="417" spans="1:4" s="45" customFormat="1">
      <c r="A417" s="42"/>
      <c r="B417" s="43"/>
      <c r="C417" s="44"/>
      <c r="D417" s="44"/>
    </row>
    <row r="418" spans="1:4" s="45" customFormat="1">
      <c r="A418" s="42"/>
      <c r="B418" s="43"/>
      <c r="C418" s="44"/>
      <c r="D418" s="44"/>
    </row>
    <row r="419" spans="1:4" s="45" customFormat="1">
      <c r="A419" s="42"/>
      <c r="B419" s="43"/>
      <c r="C419" s="44"/>
      <c r="D419" s="44"/>
    </row>
    <row r="420" spans="1:4" s="45" customFormat="1">
      <c r="A420" s="42"/>
      <c r="B420" s="43"/>
      <c r="C420" s="44"/>
      <c r="D420" s="44"/>
    </row>
    <row r="421" spans="1:4" s="45" customFormat="1">
      <c r="A421" s="42"/>
      <c r="B421" s="43"/>
      <c r="C421" s="44"/>
      <c r="D421" s="44"/>
    </row>
    <row r="422" spans="1:4" s="45" customFormat="1">
      <c r="A422" s="42"/>
      <c r="B422" s="43"/>
      <c r="C422" s="44"/>
      <c r="D422" s="44"/>
    </row>
    <row r="423" spans="1:4" s="45" customFormat="1">
      <c r="A423" s="42"/>
      <c r="B423" s="43"/>
      <c r="C423" s="44"/>
      <c r="D423" s="44"/>
    </row>
    <row r="424" spans="1:4" s="45" customFormat="1">
      <c r="A424" s="42"/>
      <c r="B424" s="43"/>
      <c r="C424" s="44"/>
      <c r="D424" s="44"/>
    </row>
    <row r="425" spans="1:4" s="45" customFormat="1">
      <c r="A425" s="42"/>
      <c r="B425" s="43"/>
      <c r="C425" s="44"/>
      <c r="D425" s="44"/>
    </row>
    <row r="426" spans="1:4" s="45" customFormat="1">
      <c r="A426" s="42"/>
      <c r="B426" s="43"/>
      <c r="C426" s="44"/>
      <c r="D426" s="44"/>
    </row>
    <row r="427" spans="1:4" s="45" customFormat="1">
      <c r="A427" s="42"/>
      <c r="B427" s="43"/>
      <c r="C427" s="44"/>
      <c r="D427" s="44"/>
    </row>
    <row r="428" spans="1:4" s="45" customFormat="1">
      <c r="A428" s="42"/>
      <c r="B428" s="43"/>
      <c r="C428" s="44"/>
      <c r="D428" s="44"/>
    </row>
    <row r="429" spans="1:4" s="45" customFormat="1">
      <c r="A429" s="42"/>
      <c r="B429" s="43"/>
      <c r="C429" s="44"/>
      <c r="D429" s="44"/>
    </row>
    <row r="430" spans="1:4" s="45" customFormat="1">
      <c r="A430" s="42"/>
      <c r="B430" s="43"/>
      <c r="C430" s="44"/>
      <c r="D430" s="44"/>
    </row>
    <row r="431" spans="1:4" s="45" customFormat="1">
      <c r="A431" s="42"/>
      <c r="B431" s="43"/>
      <c r="C431" s="44"/>
      <c r="D431" s="44"/>
    </row>
    <row r="432" spans="1:4" s="45" customFormat="1">
      <c r="A432" s="42"/>
      <c r="B432" s="43"/>
      <c r="C432" s="44"/>
      <c r="D432" s="44"/>
    </row>
    <row r="433" spans="1:4" s="45" customFormat="1">
      <c r="A433" s="42"/>
      <c r="B433" s="43"/>
      <c r="C433" s="44"/>
      <c r="D433" s="44"/>
    </row>
    <row r="434" spans="1:4" s="45" customFormat="1">
      <c r="A434" s="42"/>
      <c r="B434" s="43"/>
      <c r="C434" s="44"/>
      <c r="D434" s="44"/>
    </row>
    <row r="435" spans="1:4" s="45" customFormat="1">
      <c r="A435" s="42"/>
      <c r="B435" s="43"/>
      <c r="C435" s="44"/>
      <c r="D435" s="44"/>
    </row>
    <row r="436" spans="1:4" s="45" customFormat="1">
      <c r="A436" s="42"/>
      <c r="B436" s="43"/>
      <c r="C436" s="44"/>
      <c r="D436" s="44"/>
    </row>
    <row r="437" spans="1:4" s="45" customFormat="1">
      <c r="A437" s="42"/>
      <c r="B437" s="43"/>
      <c r="C437" s="44"/>
      <c r="D437" s="44"/>
    </row>
    <row r="438" spans="1:4" s="45" customFormat="1">
      <c r="A438" s="42"/>
      <c r="B438" s="43"/>
      <c r="C438" s="44"/>
      <c r="D438" s="44"/>
    </row>
    <row r="439" spans="1:4" s="45" customFormat="1">
      <c r="A439" s="42"/>
      <c r="B439" s="43"/>
      <c r="C439" s="44"/>
      <c r="D439" s="44"/>
    </row>
    <row r="440" spans="1:4" s="45" customFormat="1">
      <c r="A440" s="42"/>
      <c r="B440" s="43"/>
      <c r="C440" s="44"/>
      <c r="D440" s="44"/>
    </row>
    <row r="441" spans="1:4" s="45" customFormat="1">
      <c r="A441" s="42"/>
      <c r="B441" s="43"/>
      <c r="C441" s="44"/>
      <c r="D441" s="44"/>
    </row>
    <row r="442" spans="1:4" s="45" customFormat="1">
      <c r="A442" s="42"/>
      <c r="B442" s="43"/>
      <c r="C442" s="44"/>
      <c r="D442" s="44"/>
    </row>
    <row r="443" spans="1:4" s="45" customFormat="1">
      <c r="A443" s="42"/>
      <c r="B443" s="43"/>
      <c r="C443" s="44"/>
      <c r="D443" s="44"/>
    </row>
    <row r="444" spans="1:4" s="45" customFormat="1">
      <c r="A444" s="42"/>
      <c r="B444" s="43"/>
      <c r="C444" s="44"/>
      <c r="D444" s="44"/>
    </row>
    <row r="445" spans="1:4" s="45" customFormat="1">
      <c r="A445" s="42"/>
      <c r="B445" s="43"/>
      <c r="C445" s="44"/>
      <c r="D445" s="44"/>
    </row>
    <row r="446" spans="1:4" s="45" customFormat="1">
      <c r="A446" s="42"/>
      <c r="B446" s="43"/>
      <c r="C446" s="44"/>
      <c r="D446" s="44"/>
    </row>
    <row r="447" spans="1:4" s="45" customFormat="1">
      <c r="A447" s="42"/>
      <c r="B447" s="43"/>
      <c r="C447" s="44"/>
      <c r="D447" s="44"/>
    </row>
    <row r="448" spans="1:4" s="45" customFormat="1">
      <c r="A448" s="42"/>
      <c r="B448" s="43"/>
      <c r="C448" s="44"/>
      <c r="D448" s="44"/>
    </row>
    <row r="449" spans="1:4" s="45" customFormat="1">
      <c r="A449" s="42"/>
      <c r="B449" s="43"/>
      <c r="C449" s="44"/>
      <c r="D449" s="44"/>
    </row>
    <row r="450" spans="1:4" s="45" customFormat="1">
      <c r="A450" s="42"/>
      <c r="B450" s="43"/>
      <c r="C450" s="44"/>
      <c r="D450" s="44"/>
    </row>
    <row r="451" spans="1:4" s="45" customFormat="1">
      <c r="A451" s="42"/>
      <c r="B451" s="43"/>
      <c r="C451" s="44"/>
      <c r="D451" s="44"/>
    </row>
    <row r="452" spans="1:4" s="45" customFormat="1">
      <c r="A452" s="42"/>
      <c r="B452" s="43"/>
      <c r="C452" s="44"/>
      <c r="D452" s="44"/>
    </row>
  </sheetData>
  <sheetProtection algorithmName="SHA-512" hashValue="ntIt/JCpGgFtmULOSLD3qJqSJgHY1bOTZcEfkCFR+PvR7TJ5Noi6QsZ1UWTCQpwYmx0V6DoXyAGdCiFGMqB7iQ==" saltValue="49CiraoU4bNjVGedjCD9hQ==" spinCount="100000" sheet="1" objects="1" scenarios="1"/>
  <sortState ref="B39:H88">
    <sortCondition ref="B7:B56"/>
  </sortState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510"/>
  <sheetViews>
    <sheetView workbookViewId="0">
      <selection activeCell="F17" sqref="F17"/>
    </sheetView>
  </sheetViews>
  <sheetFormatPr defaultRowHeight="18.5"/>
  <cols>
    <col min="1" max="1" width="7.36328125" style="43" customWidth="1"/>
    <col min="2" max="2" width="29.453125" style="44" customWidth="1"/>
    <col min="3" max="3" width="20.26953125" style="44" customWidth="1"/>
    <col min="4" max="4" width="18.6328125" style="45" customWidth="1"/>
    <col min="5" max="30" width="8.7265625" style="45"/>
    <col min="31" max="16384" width="8.7265625" style="1"/>
  </cols>
  <sheetData>
    <row r="1" spans="1:7">
      <c r="A1" s="27"/>
      <c r="B1" s="79" t="s">
        <v>37</v>
      </c>
      <c r="C1" s="48"/>
      <c r="D1" s="28"/>
      <c r="E1" s="80"/>
      <c r="F1" s="80"/>
      <c r="G1" s="81"/>
    </row>
    <row r="2" spans="1:7" ht="18" customHeight="1">
      <c r="A2" s="30" t="s">
        <v>39</v>
      </c>
      <c r="B2" s="31"/>
      <c r="C2" s="32"/>
      <c r="D2" s="33"/>
      <c r="E2" s="82"/>
      <c r="F2" s="82"/>
      <c r="G2" s="83"/>
    </row>
    <row r="3" spans="1:7" ht="12" customHeight="1">
      <c r="A3" s="46"/>
      <c r="C3" s="47"/>
    </row>
    <row r="4" spans="1:7" ht="21" customHeight="1">
      <c r="A4" s="68" t="s">
        <v>45</v>
      </c>
      <c r="B4" s="69"/>
      <c r="C4" s="70"/>
      <c r="D4" s="71"/>
      <c r="E4" s="58"/>
      <c r="F4" s="71"/>
      <c r="G4" s="84"/>
    </row>
    <row r="5" spans="1:7" ht="21.5" customHeight="1">
      <c r="A5" s="72"/>
      <c r="B5" s="73" t="s">
        <v>53</v>
      </c>
      <c r="C5" s="74"/>
      <c r="D5" s="59"/>
      <c r="E5" s="59"/>
      <c r="F5" s="59"/>
      <c r="G5" s="60"/>
    </row>
    <row r="6" spans="1:7" ht="16.5" customHeight="1">
      <c r="A6" s="67"/>
      <c r="B6" s="50"/>
      <c r="C6" s="65"/>
      <c r="D6" s="42"/>
      <c r="E6" s="42"/>
    </row>
    <row r="7" spans="1:7" ht="17" customHeight="1">
      <c r="A7" s="67"/>
      <c r="B7" s="85" t="s">
        <v>46</v>
      </c>
      <c r="C7" s="86" t="s">
        <v>54</v>
      </c>
      <c r="D7" s="42"/>
      <c r="E7" s="42"/>
    </row>
    <row r="8" spans="1:7" ht="11" customHeight="1">
      <c r="A8" s="67"/>
      <c r="B8" s="50"/>
      <c r="C8" s="78"/>
      <c r="D8" s="42"/>
      <c r="E8" s="42"/>
    </row>
    <row r="9" spans="1:7" ht="15.5">
      <c r="A9" s="61" t="s">
        <v>0</v>
      </c>
      <c r="B9" s="61" t="s">
        <v>20</v>
      </c>
      <c r="C9" s="61" t="s">
        <v>12</v>
      </c>
      <c r="D9" s="61" t="s">
        <v>13</v>
      </c>
    </row>
    <row r="10" spans="1:7" ht="15.5">
      <c r="A10" s="62">
        <v>1</v>
      </c>
      <c r="B10" s="101" t="s">
        <v>47</v>
      </c>
      <c r="C10" s="63">
        <v>49</v>
      </c>
      <c r="D10" s="63">
        <v>7</v>
      </c>
    </row>
    <row r="11" spans="1:7" ht="15.5">
      <c r="A11" s="62">
        <v>2</v>
      </c>
      <c r="B11" s="101" t="s">
        <v>48</v>
      </c>
      <c r="C11" s="63">
        <v>45</v>
      </c>
      <c r="D11" s="63">
        <v>9.3333333330000006</v>
      </c>
    </row>
    <row r="12" spans="1:7" ht="15.5">
      <c r="A12" s="62">
        <v>3</v>
      </c>
      <c r="B12" s="101" t="s">
        <v>49</v>
      </c>
      <c r="C12" s="63">
        <v>64</v>
      </c>
      <c r="D12" s="63">
        <v>12.66666667</v>
      </c>
    </row>
    <row r="13" spans="1:7" ht="15.5">
      <c r="A13" s="62">
        <v>4</v>
      </c>
      <c r="B13" s="101" t="s">
        <v>50</v>
      </c>
      <c r="C13" s="63">
        <v>62</v>
      </c>
      <c r="D13" s="63">
        <v>9.6666666669999994</v>
      </c>
    </row>
    <row r="14" spans="1:7" ht="15.5">
      <c r="A14" s="62">
        <v>5</v>
      </c>
      <c r="B14" s="101" t="s">
        <v>51</v>
      </c>
      <c r="C14" s="63">
        <v>70</v>
      </c>
      <c r="D14" s="63">
        <v>7.6666666670000003</v>
      </c>
    </row>
    <row r="15" spans="1:7" ht="15.5">
      <c r="A15" s="62">
        <v>6</v>
      </c>
      <c r="B15" s="101" t="s">
        <v>52</v>
      </c>
      <c r="C15" s="63">
        <v>68</v>
      </c>
      <c r="D15" s="63">
        <v>12</v>
      </c>
    </row>
    <row r="16" spans="1:7" ht="15.5">
      <c r="A16" s="62">
        <v>7</v>
      </c>
      <c r="B16" s="101" t="s">
        <v>57</v>
      </c>
      <c r="C16" s="63">
        <v>60</v>
      </c>
      <c r="D16" s="63">
        <v>18</v>
      </c>
    </row>
    <row r="17" spans="1:4" ht="15.5">
      <c r="A17" s="62">
        <v>8</v>
      </c>
      <c r="B17" s="101"/>
      <c r="C17" s="63"/>
      <c r="D17" s="63"/>
    </row>
    <row r="18" spans="1:4" ht="15.5">
      <c r="A18" s="62">
        <v>9</v>
      </c>
      <c r="B18" s="101"/>
      <c r="C18" s="63"/>
      <c r="D18" s="63"/>
    </row>
    <row r="19" spans="1:4" ht="15.5">
      <c r="A19" s="62">
        <v>10</v>
      </c>
      <c r="B19" s="101"/>
      <c r="C19" s="63"/>
      <c r="D19" s="63"/>
    </row>
    <row r="20" spans="1:4" ht="15.5">
      <c r="A20" s="62">
        <v>11</v>
      </c>
      <c r="B20" s="101"/>
      <c r="C20" s="63"/>
      <c r="D20" s="63"/>
    </row>
    <row r="21" spans="1:4" ht="15.5">
      <c r="A21" s="62">
        <v>12</v>
      </c>
      <c r="B21" s="101"/>
      <c r="C21" s="63"/>
      <c r="D21" s="63"/>
    </row>
    <row r="22" spans="1:4" ht="15.5">
      <c r="A22" s="62">
        <v>13</v>
      </c>
      <c r="B22" s="101"/>
      <c r="C22" s="63"/>
      <c r="D22" s="63"/>
    </row>
    <row r="23" spans="1:4" ht="15.5">
      <c r="A23" s="62">
        <v>14</v>
      </c>
      <c r="B23" s="101"/>
      <c r="C23" s="63"/>
      <c r="D23" s="63"/>
    </row>
    <row r="24" spans="1:4" ht="15.5">
      <c r="A24" s="62">
        <v>15</v>
      </c>
      <c r="B24" s="101"/>
      <c r="C24" s="63"/>
      <c r="D24" s="63"/>
    </row>
    <row r="25" spans="1:4" ht="15.5">
      <c r="A25" s="62">
        <v>16</v>
      </c>
      <c r="B25" s="101"/>
      <c r="C25" s="63"/>
      <c r="D25" s="63"/>
    </row>
    <row r="26" spans="1:4" ht="15.5">
      <c r="A26" s="62">
        <v>17</v>
      </c>
      <c r="B26" s="101"/>
      <c r="C26" s="63"/>
      <c r="D26" s="63"/>
    </row>
    <row r="27" spans="1:4" ht="15.5">
      <c r="A27" s="62">
        <v>18</v>
      </c>
      <c r="B27" s="101"/>
      <c r="C27" s="63"/>
      <c r="D27" s="63"/>
    </row>
    <row r="28" spans="1:4" ht="15.5">
      <c r="A28" s="62">
        <v>19</v>
      </c>
      <c r="B28" s="101"/>
      <c r="C28" s="63"/>
      <c r="D28" s="63"/>
    </row>
    <row r="29" spans="1:4" ht="15.5">
      <c r="A29" s="62">
        <v>20</v>
      </c>
      <c r="B29" s="101"/>
      <c r="C29" s="63"/>
      <c r="D29" s="63"/>
    </row>
    <row r="30" spans="1:4" ht="15.5">
      <c r="A30" s="62">
        <v>21</v>
      </c>
      <c r="B30" s="101"/>
      <c r="C30" s="63"/>
      <c r="D30" s="63"/>
    </row>
    <row r="31" spans="1:4" ht="15.5">
      <c r="A31" s="62">
        <v>22</v>
      </c>
      <c r="B31" s="101"/>
      <c r="C31" s="63"/>
      <c r="D31" s="63"/>
    </row>
    <row r="32" spans="1:4" ht="15.5">
      <c r="A32" s="62">
        <v>23</v>
      </c>
      <c r="B32" s="101"/>
      <c r="C32" s="63"/>
      <c r="D32" s="63"/>
    </row>
    <row r="33" spans="1:4" ht="15.5">
      <c r="A33" s="62">
        <v>24</v>
      </c>
      <c r="B33" s="101"/>
      <c r="C33" s="63"/>
      <c r="D33" s="63"/>
    </row>
    <row r="34" spans="1:4" ht="15.5">
      <c r="A34" s="62">
        <v>25</v>
      </c>
      <c r="B34" s="101"/>
      <c r="C34" s="63"/>
      <c r="D34" s="63"/>
    </row>
    <row r="35" spans="1:4" ht="15.5">
      <c r="A35" s="62">
        <v>26</v>
      </c>
      <c r="B35" s="101"/>
      <c r="C35" s="63"/>
      <c r="D35" s="63"/>
    </row>
    <row r="36" spans="1:4" ht="15.5">
      <c r="A36" s="62">
        <v>27</v>
      </c>
      <c r="B36" s="101"/>
      <c r="C36" s="63"/>
      <c r="D36" s="63"/>
    </row>
    <row r="37" spans="1:4" ht="15.5">
      <c r="A37" s="62">
        <v>28</v>
      </c>
      <c r="B37" s="101"/>
      <c r="C37" s="63"/>
      <c r="D37" s="63"/>
    </row>
    <row r="38" spans="1:4" ht="15.5">
      <c r="A38" s="62">
        <v>29</v>
      </c>
      <c r="B38" s="101"/>
      <c r="C38" s="63"/>
      <c r="D38" s="63"/>
    </row>
    <row r="39" spans="1:4" ht="15.5">
      <c r="A39" s="62">
        <v>30</v>
      </c>
      <c r="B39" s="101"/>
      <c r="C39" s="63"/>
      <c r="D39" s="63"/>
    </row>
    <row r="40" spans="1:4" ht="15.5">
      <c r="A40" s="62">
        <v>31</v>
      </c>
      <c r="B40" s="101"/>
      <c r="C40" s="64"/>
      <c r="D40" s="64"/>
    </row>
    <row r="41" spans="1:4" ht="15.5">
      <c r="A41" s="62">
        <v>32</v>
      </c>
      <c r="B41" s="101"/>
      <c r="C41" s="64"/>
      <c r="D41" s="64"/>
    </row>
    <row r="42" spans="1:4" ht="15.5">
      <c r="A42" s="62">
        <v>33</v>
      </c>
      <c r="B42" s="101"/>
      <c r="C42" s="64"/>
      <c r="D42" s="64"/>
    </row>
    <row r="43" spans="1:4" ht="15.5">
      <c r="A43" s="62">
        <v>34</v>
      </c>
      <c r="B43" s="101"/>
      <c r="C43" s="64"/>
      <c r="D43" s="64"/>
    </row>
    <row r="44" spans="1:4" ht="15.5">
      <c r="A44" s="62">
        <v>35</v>
      </c>
      <c r="B44" s="101"/>
      <c r="C44" s="64"/>
      <c r="D44" s="64"/>
    </row>
    <row r="45" spans="1:4" ht="15.5">
      <c r="A45" s="62">
        <v>36</v>
      </c>
      <c r="B45" s="101"/>
      <c r="C45" s="64"/>
      <c r="D45" s="64"/>
    </row>
    <row r="46" spans="1:4" ht="15.5">
      <c r="A46" s="62">
        <v>37</v>
      </c>
      <c r="B46" s="101"/>
      <c r="C46" s="64"/>
      <c r="D46" s="64"/>
    </row>
    <row r="47" spans="1:4" ht="15.5">
      <c r="A47" s="62">
        <v>38</v>
      </c>
      <c r="B47" s="101"/>
      <c r="C47" s="64"/>
      <c r="D47" s="64"/>
    </row>
    <row r="48" spans="1:4" ht="15.5">
      <c r="A48" s="62">
        <v>39</v>
      </c>
      <c r="B48" s="101"/>
      <c r="C48" s="64"/>
      <c r="D48" s="64"/>
    </row>
    <row r="49" spans="1:4" ht="15.5">
      <c r="A49" s="62">
        <v>40</v>
      </c>
      <c r="B49" s="101"/>
      <c r="C49" s="64"/>
      <c r="D49" s="64"/>
    </row>
    <row r="50" spans="1:4" ht="15.5">
      <c r="A50" s="62">
        <v>41</v>
      </c>
      <c r="B50" s="101"/>
      <c r="C50" s="64"/>
      <c r="D50" s="64"/>
    </row>
    <row r="51" spans="1:4" ht="15.5">
      <c r="A51" s="62">
        <v>42</v>
      </c>
      <c r="B51" s="101"/>
      <c r="C51" s="64"/>
      <c r="D51" s="64"/>
    </row>
    <row r="52" spans="1:4" ht="15.5">
      <c r="A52" s="62">
        <v>43</v>
      </c>
      <c r="B52" s="101"/>
      <c r="C52" s="64"/>
      <c r="D52" s="64"/>
    </row>
    <row r="53" spans="1:4" ht="15.5">
      <c r="A53" s="62">
        <v>44</v>
      </c>
      <c r="B53" s="101"/>
      <c r="C53" s="64"/>
      <c r="D53" s="64"/>
    </row>
    <row r="54" spans="1:4" ht="15.5">
      <c r="A54" s="62">
        <v>45</v>
      </c>
      <c r="B54" s="101"/>
      <c r="C54" s="64"/>
      <c r="D54" s="64"/>
    </row>
    <row r="55" spans="1:4" ht="15.5">
      <c r="A55" s="62">
        <v>46</v>
      </c>
      <c r="B55" s="101"/>
      <c r="C55" s="64"/>
      <c r="D55" s="64"/>
    </row>
    <row r="56" spans="1:4" ht="15.5">
      <c r="A56" s="62">
        <v>47</v>
      </c>
      <c r="B56" s="101"/>
      <c r="C56" s="64"/>
      <c r="D56" s="64"/>
    </row>
    <row r="57" spans="1:4" ht="15.5">
      <c r="A57" s="62">
        <v>48</v>
      </c>
      <c r="B57" s="101"/>
      <c r="C57" s="64"/>
      <c r="D57" s="64"/>
    </row>
    <row r="58" spans="1:4" ht="15.5">
      <c r="A58" s="62">
        <v>49</v>
      </c>
      <c r="B58" s="101"/>
      <c r="C58" s="64"/>
      <c r="D58" s="64"/>
    </row>
    <row r="59" spans="1:4" ht="15.5">
      <c r="A59" s="62">
        <v>50</v>
      </c>
      <c r="B59" s="101"/>
      <c r="C59" s="64"/>
      <c r="D59" s="64"/>
    </row>
    <row r="60" spans="1:4" ht="15.5">
      <c r="A60" s="62">
        <v>51</v>
      </c>
      <c r="B60" s="101"/>
      <c r="C60" s="64"/>
      <c r="D60" s="102"/>
    </row>
    <row r="61" spans="1:4" ht="15.5">
      <c r="A61" s="62">
        <v>52</v>
      </c>
      <c r="B61" s="101"/>
      <c r="C61" s="64"/>
      <c r="D61" s="102"/>
    </row>
    <row r="62" spans="1:4" ht="15.5">
      <c r="A62" s="62">
        <v>53</v>
      </c>
      <c r="B62" s="101"/>
      <c r="C62" s="64"/>
      <c r="D62" s="102"/>
    </row>
    <row r="63" spans="1:4" ht="15.5">
      <c r="A63" s="62">
        <v>54</v>
      </c>
      <c r="B63" s="101"/>
      <c r="C63" s="64"/>
      <c r="D63" s="102"/>
    </row>
    <row r="64" spans="1:4" ht="15.5">
      <c r="A64" s="62">
        <v>55</v>
      </c>
      <c r="B64" s="101"/>
      <c r="C64" s="64"/>
      <c r="D64" s="102"/>
    </row>
    <row r="65" spans="1:4" ht="15.5">
      <c r="A65" s="62">
        <v>56</v>
      </c>
      <c r="B65" s="101"/>
      <c r="C65" s="64"/>
      <c r="D65" s="102"/>
    </row>
    <row r="66" spans="1:4" ht="15.5">
      <c r="A66" s="62">
        <v>57</v>
      </c>
      <c r="B66" s="101"/>
      <c r="C66" s="64"/>
      <c r="D66" s="102"/>
    </row>
    <row r="67" spans="1:4" ht="15.5">
      <c r="A67" s="62">
        <v>58</v>
      </c>
      <c r="B67" s="101"/>
      <c r="C67" s="64"/>
      <c r="D67" s="102"/>
    </row>
    <row r="68" spans="1:4" ht="15.5">
      <c r="A68" s="62">
        <v>59</v>
      </c>
      <c r="B68" s="101"/>
      <c r="C68" s="64"/>
      <c r="D68" s="102"/>
    </row>
    <row r="69" spans="1:4" ht="15.5">
      <c r="A69" s="62">
        <v>60</v>
      </c>
      <c r="B69" s="101"/>
      <c r="C69" s="64"/>
      <c r="D69" s="102"/>
    </row>
    <row r="70" spans="1:4" ht="15.5">
      <c r="A70" s="62">
        <v>61</v>
      </c>
      <c r="B70" s="101"/>
      <c r="C70" s="64"/>
      <c r="D70" s="102"/>
    </row>
    <row r="71" spans="1:4" ht="15.5">
      <c r="A71" s="62">
        <v>62</v>
      </c>
      <c r="B71" s="101"/>
      <c r="C71" s="64"/>
      <c r="D71" s="102"/>
    </row>
    <row r="72" spans="1:4" ht="15.5">
      <c r="A72" s="62">
        <v>63</v>
      </c>
      <c r="B72" s="101"/>
      <c r="C72" s="64"/>
      <c r="D72" s="102"/>
    </row>
    <row r="73" spans="1:4" ht="15.5">
      <c r="A73" s="62">
        <v>64</v>
      </c>
      <c r="B73" s="101"/>
      <c r="C73" s="64"/>
      <c r="D73" s="102"/>
    </row>
    <row r="74" spans="1:4" ht="15.5">
      <c r="A74" s="62">
        <v>65</v>
      </c>
      <c r="B74" s="101"/>
      <c r="C74" s="64"/>
      <c r="D74" s="102"/>
    </row>
    <row r="75" spans="1:4" ht="15.5">
      <c r="A75" s="62">
        <v>66</v>
      </c>
      <c r="B75" s="101"/>
      <c r="C75" s="64"/>
      <c r="D75" s="102"/>
    </row>
    <row r="76" spans="1:4" ht="15.5">
      <c r="A76" s="62">
        <v>67</v>
      </c>
      <c r="B76" s="101"/>
      <c r="C76" s="64"/>
      <c r="D76" s="102"/>
    </row>
    <row r="77" spans="1:4" ht="15.5">
      <c r="A77" s="62">
        <v>68</v>
      </c>
      <c r="B77" s="101"/>
      <c r="C77" s="64"/>
      <c r="D77" s="102"/>
    </row>
    <row r="78" spans="1:4" ht="15.5">
      <c r="A78" s="62">
        <v>69</v>
      </c>
      <c r="B78" s="101"/>
      <c r="C78" s="64"/>
      <c r="D78" s="102"/>
    </row>
    <row r="79" spans="1:4" ht="15.5">
      <c r="A79" s="62">
        <v>70</v>
      </c>
      <c r="B79" s="101"/>
      <c r="C79" s="64"/>
      <c r="D79" s="102"/>
    </row>
    <row r="80" spans="1:4" ht="15.5">
      <c r="A80" s="62">
        <v>71</v>
      </c>
      <c r="B80" s="101"/>
      <c r="C80" s="64"/>
      <c r="D80" s="102"/>
    </row>
    <row r="81" spans="1:4" ht="15.5">
      <c r="A81" s="62">
        <v>72</v>
      </c>
      <c r="B81" s="101"/>
      <c r="C81" s="64"/>
      <c r="D81" s="102"/>
    </row>
    <row r="82" spans="1:4" ht="15.5">
      <c r="A82" s="62">
        <v>73</v>
      </c>
      <c r="B82" s="101"/>
      <c r="C82" s="64"/>
      <c r="D82" s="102"/>
    </row>
    <row r="83" spans="1:4" ht="15.5">
      <c r="A83" s="62">
        <v>74</v>
      </c>
      <c r="B83" s="101"/>
      <c r="C83" s="64"/>
      <c r="D83" s="102"/>
    </row>
    <row r="84" spans="1:4" ht="15.5">
      <c r="A84" s="62">
        <v>75</v>
      </c>
      <c r="B84" s="101"/>
      <c r="C84" s="64"/>
      <c r="D84" s="102"/>
    </row>
    <row r="85" spans="1:4" ht="15.5">
      <c r="A85" s="62">
        <v>76</v>
      </c>
      <c r="B85" s="101"/>
      <c r="C85" s="64"/>
      <c r="D85" s="102"/>
    </row>
    <row r="86" spans="1:4" ht="15.5">
      <c r="A86" s="62">
        <v>77</v>
      </c>
      <c r="B86" s="101"/>
      <c r="C86" s="64"/>
      <c r="D86" s="102"/>
    </row>
    <row r="87" spans="1:4" ht="15.5">
      <c r="A87" s="62">
        <v>78</v>
      </c>
      <c r="B87" s="101"/>
      <c r="C87" s="64"/>
      <c r="D87" s="102"/>
    </row>
    <row r="88" spans="1:4" ht="15.5">
      <c r="A88" s="62">
        <v>79</v>
      </c>
      <c r="B88" s="101"/>
      <c r="C88" s="64"/>
      <c r="D88" s="102"/>
    </row>
    <row r="89" spans="1:4" ht="15.5">
      <c r="A89" s="62">
        <v>80</v>
      </c>
      <c r="B89" s="101"/>
      <c r="C89" s="64"/>
      <c r="D89" s="102"/>
    </row>
    <row r="90" spans="1:4" ht="15.5">
      <c r="A90" s="62">
        <v>81</v>
      </c>
      <c r="B90" s="101"/>
      <c r="C90" s="64"/>
      <c r="D90" s="102"/>
    </row>
    <row r="91" spans="1:4" ht="15.5">
      <c r="A91" s="62">
        <v>82</v>
      </c>
      <c r="B91" s="101"/>
      <c r="C91" s="64"/>
      <c r="D91" s="102"/>
    </row>
    <row r="92" spans="1:4" ht="15.5">
      <c r="A92" s="62">
        <v>83</v>
      </c>
      <c r="B92" s="101"/>
      <c r="C92" s="64"/>
      <c r="D92" s="102"/>
    </row>
    <row r="93" spans="1:4" ht="15.5">
      <c r="A93" s="62">
        <v>84</v>
      </c>
      <c r="B93" s="101"/>
      <c r="C93" s="64"/>
      <c r="D93" s="102"/>
    </row>
    <row r="94" spans="1:4" ht="15.5">
      <c r="A94" s="62">
        <v>85</v>
      </c>
      <c r="B94" s="101"/>
      <c r="C94" s="64"/>
      <c r="D94" s="102"/>
    </row>
    <row r="95" spans="1:4" ht="15.5">
      <c r="A95" s="62">
        <v>86</v>
      </c>
      <c r="B95" s="101"/>
      <c r="C95" s="64"/>
      <c r="D95" s="102"/>
    </row>
    <row r="96" spans="1:4" ht="15.5">
      <c r="A96" s="62">
        <v>87</v>
      </c>
      <c r="B96" s="101"/>
      <c r="C96" s="64"/>
      <c r="D96" s="102"/>
    </row>
    <row r="97" spans="1:4" ht="15.5">
      <c r="A97" s="62">
        <v>88</v>
      </c>
      <c r="B97" s="101"/>
      <c r="C97" s="64"/>
      <c r="D97" s="102"/>
    </row>
    <row r="98" spans="1:4" ht="15.5">
      <c r="A98" s="62">
        <v>89</v>
      </c>
      <c r="B98" s="101"/>
      <c r="C98" s="64"/>
      <c r="D98" s="102"/>
    </row>
    <row r="99" spans="1:4" ht="15.5">
      <c r="A99" s="62">
        <v>90</v>
      </c>
      <c r="B99" s="101"/>
      <c r="C99" s="64"/>
      <c r="D99" s="102"/>
    </row>
    <row r="100" spans="1:4" ht="15.5">
      <c r="A100" s="62">
        <v>91</v>
      </c>
      <c r="B100" s="101"/>
      <c r="C100" s="64"/>
      <c r="D100" s="102"/>
    </row>
    <row r="101" spans="1:4" ht="15.5">
      <c r="A101" s="62">
        <v>92</v>
      </c>
      <c r="B101" s="101"/>
      <c r="C101" s="64"/>
      <c r="D101" s="102"/>
    </row>
    <row r="102" spans="1:4" ht="15.5">
      <c r="A102" s="62">
        <v>93</v>
      </c>
      <c r="B102" s="101"/>
      <c r="C102" s="64"/>
      <c r="D102" s="102"/>
    </row>
    <row r="103" spans="1:4" ht="15.5">
      <c r="A103" s="62">
        <v>94</v>
      </c>
      <c r="B103" s="101"/>
      <c r="C103" s="64"/>
      <c r="D103" s="102"/>
    </row>
    <row r="104" spans="1:4" ht="15.5">
      <c r="A104" s="62">
        <v>95</v>
      </c>
      <c r="B104" s="101"/>
      <c r="C104" s="64"/>
      <c r="D104" s="102"/>
    </row>
    <row r="105" spans="1:4" ht="15.5">
      <c r="A105" s="62">
        <v>96</v>
      </c>
      <c r="B105" s="101"/>
      <c r="C105" s="64"/>
      <c r="D105" s="102"/>
    </row>
    <row r="106" spans="1:4" ht="15.5">
      <c r="A106" s="62">
        <v>97</v>
      </c>
      <c r="B106" s="101"/>
      <c r="C106" s="64"/>
      <c r="D106" s="102"/>
    </row>
    <row r="107" spans="1:4" ht="15.5">
      <c r="A107" s="62">
        <v>98</v>
      </c>
      <c r="B107" s="101"/>
      <c r="C107" s="64"/>
      <c r="D107" s="102"/>
    </row>
    <row r="108" spans="1:4" ht="15.5">
      <c r="A108" s="62">
        <v>99</v>
      </c>
      <c r="B108" s="101"/>
      <c r="C108" s="64"/>
      <c r="D108" s="102"/>
    </row>
    <row r="109" spans="1:4" ht="15.5">
      <c r="A109" s="62">
        <v>100</v>
      </c>
      <c r="B109" s="101"/>
      <c r="C109" s="64"/>
      <c r="D109" s="102"/>
    </row>
    <row r="110" spans="1:4" ht="15.5">
      <c r="A110" s="62">
        <v>101</v>
      </c>
      <c r="B110" s="101"/>
      <c r="C110" s="64"/>
      <c r="D110" s="102"/>
    </row>
    <row r="111" spans="1:4" ht="15.5">
      <c r="A111" s="62">
        <v>102</v>
      </c>
      <c r="B111" s="101"/>
      <c r="C111" s="64"/>
      <c r="D111" s="102"/>
    </row>
    <row r="112" spans="1:4" ht="15.5">
      <c r="A112" s="62">
        <v>103</v>
      </c>
      <c r="B112" s="101"/>
      <c r="C112" s="64"/>
      <c r="D112" s="102"/>
    </row>
    <row r="113" spans="1:4" ht="15.5">
      <c r="A113" s="62">
        <v>104</v>
      </c>
      <c r="B113" s="101"/>
      <c r="C113" s="64"/>
      <c r="D113" s="102"/>
    </row>
    <row r="114" spans="1:4" ht="15.5">
      <c r="A114" s="62">
        <v>105</v>
      </c>
      <c r="B114" s="101"/>
      <c r="C114" s="64"/>
      <c r="D114" s="102"/>
    </row>
    <row r="115" spans="1:4" ht="15.5">
      <c r="A115" s="62">
        <v>106</v>
      </c>
      <c r="B115" s="101"/>
      <c r="C115" s="64"/>
      <c r="D115" s="102"/>
    </row>
    <row r="116" spans="1:4" ht="15.5">
      <c r="A116" s="62">
        <v>107</v>
      </c>
      <c r="B116" s="101"/>
      <c r="C116" s="64"/>
      <c r="D116" s="102"/>
    </row>
    <row r="117" spans="1:4" ht="15.5">
      <c r="A117" s="62">
        <v>108</v>
      </c>
      <c r="B117" s="101"/>
      <c r="C117" s="64"/>
      <c r="D117" s="102"/>
    </row>
    <row r="118" spans="1:4" ht="15.5">
      <c r="A118" s="62">
        <v>109</v>
      </c>
      <c r="B118" s="101"/>
      <c r="C118" s="64"/>
      <c r="D118" s="102"/>
    </row>
    <row r="119" spans="1:4" ht="15.5">
      <c r="A119" s="62">
        <v>110</v>
      </c>
      <c r="B119" s="101"/>
      <c r="C119" s="64"/>
      <c r="D119" s="102"/>
    </row>
    <row r="120" spans="1:4" ht="15.5">
      <c r="A120" s="62">
        <v>111</v>
      </c>
      <c r="B120" s="101"/>
      <c r="C120" s="64"/>
      <c r="D120" s="102"/>
    </row>
    <row r="121" spans="1:4" ht="15.5">
      <c r="A121" s="62">
        <v>112</v>
      </c>
      <c r="B121" s="101"/>
      <c r="C121" s="64"/>
      <c r="D121" s="102"/>
    </row>
    <row r="122" spans="1:4" ht="15.5">
      <c r="A122" s="62">
        <v>113</v>
      </c>
      <c r="B122" s="101"/>
      <c r="C122" s="64"/>
      <c r="D122" s="102"/>
    </row>
    <row r="123" spans="1:4" ht="15.5">
      <c r="A123" s="62">
        <v>114</v>
      </c>
      <c r="B123" s="101"/>
      <c r="C123" s="64"/>
      <c r="D123" s="102"/>
    </row>
    <row r="124" spans="1:4" ht="15.5">
      <c r="A124" s="62">
        <v>115</v>
      </c>
      <c r="B124" s="101"/>
      <c r="C124" s="64"/>
      <c r="D124" s="102"/>
    </row>
    <row r="125" spans="1:4" ht="15.5">
      <c r="A125" s="62">
        <v>116</v>
      </c>
      <c r="B125" s="101"/>
      <c r="C125" s="64"/>
      <c r="D125" s="102"/>
    </row>
    <row r="126" spans="1:4" ht="15.5">
      <c r="A126" s="62">
        <v>117</v>
      </c>
      <c r="B126" s="101"/>
      <c r="C126" s="64"/>
      <c r="D126" s="102"/>
    </row>
    <row r="127" spans="1:4" ht="15.5">
      <c r="A127" s="62">
        <v>118</v>
      </c>
      <c r="B127" s="101"/>
      <c r="C127" s="64"/>
      <c r="D127" s="102"/>
    </row>
    <row r="128" spans="1:4" ht="15.5">
      <c r="A128" s="62">
        <v>119</v>
      </c>
      <c r="B128" s="101"/>
      <c r="C128" s="64"/>
      <c r="D128" s="102"/>
    </row>
    <row r="129" spans="1:4" ht="15.5">
      <c r="A129" s="62">
        <v>120</v>
      </c>
      <c r="B129" s="101"/>
      <c r="C129" s="64"/>
      <c r="D129" s="102"/>
    </row>
    <row r="130" spans="1:4" ht="15.5">
      <c r="A130" s="62">
        <v>121</v>
      </c>
      <c r="B130" s="101"/>
      <c r="C130" s="64"/>
      <c r="D130" s="102"/>
    </row>
    <row r="131" spans="1:4" ht="15.5">
      <c r="A131" s="62">
        <v>122</v>
      </c>
      <c r="B131" s="101"/>
      <c r="C131" s="64"/>
      <c r="D131" s="102"/>
    </row>
    <row r="132" spans="1:4" ht="15.5">
      <c r="A132" s="62">
        <v>123</v>
      </c>
      <c r="B132" s="101"/>
      <c r="C132" s="64"/>
      <c r="D132" s="102"/>
    </row>
    <row r="133" spans="1:4" ht="15.5">
      <c r="A133" s="62">
        <v>124</v>
      </c>
      <c r="B133" s="101"/>
      <c r="C133" s="64"/>
      <c r="D133" s="102"/>
    </row>
    <row r="134" spans="1:4" ht="15.5">
      <c r="A134" s="62">
        <v>125</v>
      </c>
      <c r="B134" s="101"/>
      <c r="C134" s="64"/>
      <c r="D134" s="102"/>
    </row>
    <row r="135" spans="1:4" ht="15.5">
      <c r="A135" s="62">
        <v>126</v>
      </c>
      <c r="B135" s="101"/>
      <c r="C135" s="64"/>
      <c r="D135" s="102"/>
    </row>
    <row r="136" spans="1:4" ht="15.5">
      <c r="A136" s="62">
        <v>127</v>
      </c>
      <c r="B136" s="101"/>
      <c r="C136" s="64"/>
      <c r="D136" s="102"/>
    </row>
    <row r="137" spans="1:4" ht="15.5">
      <c r="A137" s="62">
        <v>128</v>
      </c>
      <c r="B137" s="101"/>
      <c r="C137" s="64"/>
      <c r="D137" s="102"/>
    </row>
    <row r="138" spans="1:4" ht="15.5">
      <c r="A138" s="62">
        <v>129</v>
      </c>
      <c r="B138" s="101"/>
      <c r="C138" s="64"/>
      <c r="D138" s="102"/>
    </row>
    <row r="139" spans="1:4" ht="15.5">
      <c r="A139" s="62">
        <v>130</v>
      </c>
      <c r="B139" s="101"/>
      <c r="C139" s="64"/>
      <c r="D139" s="102"/>
    </row>
    <row r="140" spans="1:4" ht="15.5">
      <c r="A140" s="62">
        <v>131</v>
      </c>
      <c r="B140" s="101"/>
      <c r="C140" s="64"/>
      <c r="D140" s="102"/>
    </row>
    <row r="141" spans="1:4" ht="15.5">
      <c r="A141" s="62">
        <v>132</v>
      </c>
      <c r="B141" s="101"/>
      <c r="C141" s="64"/>
      <c r="D141" s="102"/>
    </row>
    <row r="142" spans="1:4" ht="15.5">
      <c r="A142" s="62">
        <v>133</v>
      </c>
      <c r="B142" s="101"/>
      <c r="C142" s="64"/>
      <c r="D142" s="102"/>
    </row>
    <row r="143" spans="1:4" ht="15.5">
      <c r="A143" s="62">
        <v>134</v>
      </c>
      <c r="B143" s="101"/>
      <c r="C143" s="64"/>
      <c r="D143" s="102"/>
    </row>
    <row r="144" spans="1:4" ht="15.5">
      <c r="A144" s="62">
        <v>135</v>
      </c>
      <c r="B144" s="101"/>
      <c r="C144" s="64"/>
      <c r="D144" s="102"/>
    </row>
    <row r="145" spans="1:4" ht="15.5">
      <c r="A145" s="62">
        <v>136</v>
      </c>
      <c r="B145" s="101"/>
      <c r="C145" s="64"/>
      <c r="D145" s="102"/>
    </row>
    <row r="146" spans="1:4" ht="15.5">
      <c r="A146" s="62">
        <v>137</v>
      </c>
      <c r="B146" s="101"/>
      <c r="C146" s="64"/>
      <c r="D146" s="102"/>
    </row>
    <row r="147" spans="1:4" ht="15.5">
      <c r="A147" s="62">
        <v>138</v>
      </c>
      <c r="B147" s="101"/>
      <c r="C147" s="64"/>
      <c r="D147" s="102"/>
    </row>
    <row r="148" spans="1:4" ht="15.5">
      <c r="A148" s="62">
        <v>139</v>
      </c>
      <c r="B148" s="101"/>
      <c r="C148" s="64"/>
      <c r="D148" s="102"/>
    </row>
    <row r="149" spans="1:4" ht="15.5">
      <c r="A149" s="62">
        <v>140</v>
      </c>
      <c r="B149" s="101"/>
      <c r="C149" s="64"/>
      <c r="D149" s="102"/>
    </row>
    <row r="150" spans="1:4" ht="15.5">
      <c r="A150" s="62">
        <v>141</v>
      </c>
      <c r="B150" s="101"/>
      <c r="C150" s="64"/>
      <c r="D150" s="102"/>
    </row>
    <row r="151" spans="1:4" ht="15.5">
      <c r="A151" s="62">
        <v>142</v>
      </c>
      <c r="B151" s="101"/>
      <c r="C151" s="64"/>
      <c r="D151" s="102"/>
    </row>
    <row r="152" spans="1:4" ht="15.5">
      <c r="A152" s="62">
        <v>143</v>
      </c>
      <c r="B152" s="101"/>
      <c r="C152" s="64"/>
      <c r="D152" s="102"/>
    </row>
    <row r="153" spans="1:4" ht="15.5">
      <c r="A153" s="62">
        <v>144</v>
      </c>
      <c r="B153" s="101"/>
      <c r="C153" s="64"/>
      <c r="D153" s="102"/>
    </row>
    <row r="154" spans="1:4" ht="15.5">
      <c r="A154" s="62">
        <v>145</v>
      </c>
      <c r="B154" s="101"/>
      <c r="C154" s="64"/>
      <c r="D154" s="102"/>
    </row>
    <row r="155" spans="1:4" ht="15.5">
      <c r="A155" s="62">
        <v>146</v>
      </c>
      <c r="B155" s="101"/>
      <c r="C155" s="64"/>
      <c r="D155" s="102"/>
    </row>
    <row r="156" spans="1:4" ht="15.5">
      <c r="A156" s="62">
        <v>147</v>
      </c>
      <c r="B156" s="101"/>
      <c r="C156" s="64"/>
      <c r="D156" s="102"/>
    </row>
    <row r="157" spans="1:4" ht="15.5">
      <c r="A157" s="62">
        <v>148</v>
      </c>
      <c r="B157" s="101"/>
      <c r="C157" s="64"/>
      <c r="D157" s="102"/>
    </row>
    <row r="158" spans="1:4" ht="15.5">
      <c r="A158" s="62">
        <v>149</v>
      </c>
      <c r="B158" s="101"/>
      <c r="C158" s="64"/>
      <c r="D158" s="102"/>
    </row>
    <row r="159" spans="1:4" ht="15.5">
      <c r="A159" s="62">
        <v>150</v>
      </c>
      <c r="B159" s="101"/>
      <c r="C159" s="64"/>
      <c r="D159" s="102"/>
    </row>
    <row r="160" spans="1:4" ht="15.5">
      <c r="A160" s="62">
        <v>151</v>
      </c>
      <c r="B160" s="101"/>
      <c r="C160" s="64"/>
      <c r="D160" s="102"/>
    </row>
    <row r="161" spans="1:4" ht="15.5">
      <c r="A161" s="62">
        <v>152</v>
      </c>
      <c r="B161" s="101"/>
      <c r="C161" s="64"/>
      <c r="D161" s="102"/>
    </row>
    <row r="162" spans="1:4" ht="15.5">
      <c r="A162" s="62">
        <v>153</v>
      </c>
      <c r="B162" s="101"/>
      <c r="C162" s="64"/>
      <c r="D162" s="102"/>
    </row>
    <row r="163" spans="1:4" ht="15.5">
      <c r="A163" s="62">
        <v>154</v>
      </c>
      <c r="B163" s="101"/>
      <c r="C163" s="64"/>
      <c r="D163" s="102"/>
    </row>
    <row r="164" spans="1:4" ht="15.5">
      <c r="A164" s="62">
        <v>155</v>
      </c>
      <c r="B164" s="101"/>
      <c r="C164" s="64"/>
      <c r="D164" s="102"/>
    </row>
    <row r="165" spans="1:4" ht="15.5">
      <c r="A165" s="62">
        <v>156</v>
      </c>
      <c r="B165" s="101"/>
      <c r="C165" s="64"/>
      <c r="D165" s="102"/>
    </row>
    <row r="166" spans="1:4" ht="15.5">
      <c r="A166" s="62">
        <v>157</v>
      </c>
      <c r="B166" s="101"/>
      <c r="C166" s="64"/>
      <c r="D166" s="102"/>
    </row>
    <row r="167" spans="1:4" ht="15.5">
      <c r="A167" s="62">
        <v>158</v>
      </c>
      <c r="B167" s="101"/>
      <c r="C167" s="64"/>
      <c r="D167" s="102"/>
    </row>
    <row r="168" spans="1:4" ht="15.5">
      <c r="A168" s="62">
        <v>159</v>
      </c>
      <c r="B168" s="101"/>
      <c r="C168" s="64"/>
      <c r="D168" s="102"/>
    </row>
    <row r="169" spans="1:4" ht="15.5">
      <c r="A169" s="62">
        <v>160</v>
      </c>
      <c r="B169" s="101"/>
      <c r="C169" s="64"/>
      <c r="D169" s="102"/>
    </row>
    <row r="170" spans="1:4" ht="15.5">
      <c r="A170" s="62">
        <v>161</v>
      </c>
      <c r="B170" s="101"/>
      <c r="C170" s="64"/>
      <c r="D170" s="102"/>
    </row>
    <row r="171" spans="1:4" ht="15.5">
      <c r="A171" s="62">
        <v>162</v>
      </c>
      <c r="B171" s="101"/>
      <c r="C171" s="64"/>
      <c r="D171" s="102"/>
    </row>
    <row r="172" spans="1:4" ht="15.5">
      <c r="A172" s="62">
        <v>163</v>
      </c>
      <c r="B172" s="101"/>
      <c r="C172" s="64"/>
      <c r="D172" s="102"/>
    </row>
    <row r="173" spans="1:4" ht="15.5">
      <c r="A173" s="62">
        <v>164</v>
      </c>
      <c r="B173" s="101"/>
      <c r="C173" s="64"/>
      <c r="D173" s="102"/>
    </row>
    <row r="174" spans="1:4" ht="15.5">
      <c r="A174" s="62">
        <v>165</v>
      </c>
      <c r="B174" s="101"/>
      <c r="C174" s="64"/>
      <c r="D174" s="102"/>
    </row>
    <row r="175" spans="1:4" ht="15.5">
      <c r="A175" s="62">
        <v>166</v>
      </c>
      <c r="B175" s="101"/>
      <c r="C175" s="64"/>
      <c r="D175" s="102"/>
    </row>
    <row r="176" spans="1:4" ht="15.5">
      <c r="A176" s="62">
        <v>167</v>
      </c>
      <c r="B176" s="101"/>
      <c r="C176" s="64"/>
      <c r="D176" s="102"/>
    </row>
    <row r="177" spans="1:4" ht="15.5">
      <c r="A177" s="62">
        <v>168</v>
      </c>
      <c r="B177" s="101"/>
      <c r="C177" s="64"/>
      <c r="D177" s="102"/>
    </row>
    <row r="178" spans="1:4" ht="15.5">
      <c r="A178" s="62">
        <v>169</v>
      </c>
      <c r="B178" s="101"/>
      <c r="C178" s="64"/>
      <c r="D178" s="102"/>
    </row>
    <row r="179" spans="1:4" ht="15.5">
      <c r="A179" s="62">
        <v>170</v>
      </c>
      <c r="B179" s="101"/>
      <c r="C179" s="64"/>
      <c r="D179" s="102"/>
    </row>
    <row r="180" spans="1:4" ht="15.5">
      <c r="A180" s="62">
        <v>171</v>
      </c>
      <c r="B180" s="101"/>
      <c r="C180" s="64"/>
      <c r="D180" s="102"/>
    </row>
    <row r="181" spans="1:4" ht="15.5">
      <c r="A181" s="62">
        <v>172</v>
      </c>
      <c r="B181" s="101"/>
      <c r="C181" s="64"/>
      <c r="D181" s="102"/>
    </row>
    <row r="182" spans="1:4" ht="15.5">
      <c r="A182" s="62">
        <v>173</v>
      </c>
      <c r="B182" s="101"/>
      <c r="C182" s="64"/>
      <c r="D182" s="102"/>
    </row>
    <row r="183" spans="1:4" ht="15.5">
      <c r="A183" s="62">
        <v>174</v>
      </c>
      <c r="B183" s="101"/>
      <c r="C183" s="64"/>
      <c r="D183" s="102"/>
    </row>
    <row r="184" spans="1:4" ht="15.5">
      <c r="A184" s="62">
        <v>175</v>
      </c>
      <c r="B184" s="101"/>
      <c r="C184" s="64"/>
      <c r="D184" s="102"/>
    </row>
    <row r="185" spans="1:4" ht="15.5">
      <c r="A185" s="62">
        <v>176</v>
      </c>
      <c r="B185" s="101"/>
      <c r="C185" s="64"/>
      <c r="D185" s="102"/>
    </row>
    <row r="186" spans="1:4" ht="15.5">
      <c r="A186" s="62">
        <v>177</v>
      </c>
      <c r="B186" s="101"/>
      <c r="C186" s="64"/>
      <c r="D186" s="102"/>
    </row>
    <row r="187" spans="1:4" ht="15.5">
      <c r="A187" s="62">
        <v>178</v>
      </c>
      <c r="B187" s="101"/>
      <c r="C187" s="64"/>
      <c r="D187" s="102"/>
    </row>
    <row r="188" spans="1:4" ht="15.5">
      <c r="A188" s="62">
        <v>179</v>
      </c>
      <c r="B188" s="101"/>
      <c r="C188" s="64"/>
      <c r="D188" s="102"/>
    </row>
    <row r="189" spans="1:4" ht="15.5">
      <c r="A189" s="62">
        <v>180</v>
      </c>
      <c r="B189" s="101"/>
      <c r="C189" s="64"/>
      <c r="D189" s="102"/>
    </row>
    <row r="190" spans="1:4" ht="15.5">
      <c r="A190" s="62">
        <v>181</v>
      </c>
      <c r="B190" s="101"/>
      <c r="C190" s="64"/>
      <c r="D190" s="102"/>
    </row>
    <row r="191" spans="1:4" ht="15.5">
      <c r="A191" s="62">
        <v>182</v>
      </c>
      <c r="B191" s="101"/>
      <c r="C191" s="64"/>
      <c r="D191" s="102"/>
    </row>
    <row r="192" spans="1:4" ht="15.5">
      <c r="A192" s="62">
        <v>183</v>
      </c>
      <c r="B192" s="101"/>
      <c r="C192" s="64"/>
      <c r="D192" s="102"/>
    </row>
    <row r="193" spans="1:4" ht="15.5">
      <c r="A193" s="62">
        <v>184</v>
      </c>
      <c r="B193" s="101"/>
      <c r="C193" s="64"/>
      <c r="D193" s="102"/>
    </row>
    <row r="194" spans="1:4" ht="15.5">
      <c r="A194" s="62">
        <v>185</v>
      </c>
      <c r="B194" s="101"/>
      <c r="C194" s="64"/>
      <c r="D194" s="102"/>
    </row>
    <row r="195" spans="1:4" ht="15.5">
      <c r="A195" s="62">
        <v>186</v>
      </c>
      <c r="B195" s="101"/>
      <c r="C195" s="64"/>
      <c r="D195" s="102"/>
    </row>
    <row r="196" spans="1:4" ht="15.5">
      <c r="A196" s="62">
        <v>187</v>
      </c>
      <c r="B196" s="101"/>
      <c r="C196" s="64"/>
      <c r="D196" s="102"/>
    </row>
    <row r="197" spans="1:4" ht="15.5">
      <c r="A197" s="62">
        <v>188</v>
      </c>
      <c r="B197" s="101"/>
      <c r="C197" s="64"/>
      <c r="D197" s="102"/>
    </row>
    <row r="198" spans="1:4" ht="15.5">
      <c r="A198" s="62">
        <v>189</v>
      </c>
      <c r="B198" s="101"/>
      <c r="C198" s="64"/>
      <c r="D198" s="102"/>
    </row>
    <row r="199" spans="1:4" ht="15.5">
      <c r="A199" s="62">
        <v>190</v>
      </c>
      <c r="B199" s="101"/>
      <c r="C199" s="64"/>
      <c r="D199" s="102"/>
    </row>
    <row r="200" spans="1:4" ht="15.5">
      <c r="A200" s="62">
        <v>191</v>
      </c>
      <c r="B200" s="101"/>
      <c r="C200" s="64"/>
      <c r="D200" s="102"/>
    </row>
    <row r="201" spans="1:4" ht="15.5">
      <c r="A201" s="62">
        <v>192</v>
      </c>
      <c r="B201" s="101"/>
      <c r="C201" s="64"/>
      <c r="D201" s="102"/>
    </row>
    <row r="202" spans="1:4" ht="15.5">
      <c r="A202" s="62">
        <v>193</v>
      </c>
      <c r="B202" s="101"/>
      <c r="C202" s="64"/>
      <c r="D202" s="102"/>
    </row>
    <row r="203" spans="1:4" ht="15.5">
      <c r="A203" s="62">
        <v>194</v>
      </c>
      <c r="B203" s="101"/>
      <c r="C203" s="64"/>
      <c r="D203" s="102"/>
    </row>
    <row r="204" spans="1:4" ht="15.5">
      <c r="A204" s="62">
        <v>195</v>
      </c>
      <c r="B204" s="101"/>
      <c r="C204" s="64"/>
      <c r="D204" s="102"/>
    </row>
    <row r="205" spans="1:4" ht="15.5">
      <c r="A205" s="62">
        <v>196</v>
      </c>
      <c r="B205" s="101"/>
      <c r="C205" s="64"/>
      <c r="D205" s="102"/>
    </row>
    <row r="206" spans="1:4" ht="15.5">
      <c r="A206" s="62">
        <v>197</v>
      </c>
      <c r="B206" s="101"/>
      <c r="C206" s="64"/>
      <c r="D206" s="102"/>
    </row>
    <row r="207" spans="1:4" ht="15.5">
      <c r="A207" s="62">
        <v>198</v>
      </c>
      <c r="B207" s="101"/>
      <c r="C207" s="64"/>
      <c r="D207" s="102"/>
    </row>
    <row r="208" spans="1:4" ht="15.5">
      <c r="A208" s="62">
        <v>199</v>
      </c>
      <c r="B208" s="101"/>
      <c r="C208" s="64"/>
      <c r="D208" s="102"/>
    </row>
    <row r="209" spans="1:4" ht="15.5">
      <c r="A209" s="62">
        <v>200</v>
      </c>
      <c r="B209" s="101"/>
      <c r="C209" s="64"/>
      <c r="D209" s="102"/>
    </row>
    <row r="210" spans="1:4" ht="15.5">
      <c r="A210" s="62">
        <v>201</v>
      </c>
      <c r="B210" s="101"/>
      <c r="C210" s="64"/>
      <c r="D210" s="102"/>
    </row>
    <row r="211" spans="1:4" ht="15.5">
      <c r="A211" s="62">
        <v>202</v>
      </c>
      <c r="B211" s="101"/>
      <c r="C211" s="64"/>
      <c r="D211" s="102"/>
    </row>
    <row r="212" spans="1:4" ht="15.5">
      <c r="A212" s="62">
        <v>203</v>
      </c>
      <c r="B212" s="101"/>
      <c r="C212" s="64"/>
      <c r="D212" s="102"/>
    </row>
    <row r="213" spans="1:4" ht="15.5">
      <c r="A213" s="62">
        <v>204</v>
      </c>
      <c r="B213" s="101"/>
      <c r="C213" s="64"/>
      <c r="D213" s="102"/>
    </row>
    <row r="214" spans="1:4" ht="15.5">
      <c r="A214" s="62">
        <v>205</v>
      </c>
      <c r="B214" s="101"/>
      <c r="C214" s="64"/>
      <c r="D214" s="102"/>
    </row>
    <row r="215" spans="1:4" ht="15.5">
      <c r="A215" s="62">
        <v>206</v>
      </c>
      <c r="B215" s="101"/>
      <c r="C215" s="64"/>
      <c r="D215" s="102"/>
    </row>
    <row r="216" spans="1:4" ht="15.5">
      <c r="A216" s="62">
        <v>207</v>
      </c>
      <c r="B216" s="101"/>
      <c r="C216" s="64"/>
      <c r="D216" s="102"/>
    </row>
    <row r="217" spans="1:4" ht="15.5">
      <c r="A217" s="62">
        <v>208</v>
      </c>
      <c r="B217" s="101"/>
      <c r="C217" s="64"/>
      <c r="D217" s="102"/>
    </row>
    <row r="218" spans="1:4" ht="15.5">
      <c r="A218" s="62">
        <v>209</v>
      </c>
      <c r="B218" s="101"/>
      <c r="C218" s="64"/>
      <c r="D218" s="102"/>
    </row>
    <row r="219" spans="1:4" ht="15.5">
      <c r="A219" s="62">
        <v>210</v>
      </c>
      <c r="B219" s="101"/>
      <c r="C219" s="64"/>
      <c r="D219" s="102"/>
    </row>
    <row r="220" spans="1:4" ht="15.5">
      <c r="A220" s="62">
        <v>211</v>
      </c>
      <c r="B220" s="101"/>
      <c r="C220" s="64"/>
      <c r="D220" s="102"/>
    </row>
    <row r="221" spans="1:4" ht="15.5">
      <c r="A221" s="62">
        <v>212</v>
      </c>
      <c r="B221" s="101"/>
      <c r="C221" s="64"/>
      <c r="D221" s="102"/>
    </row>
    <row r="222" spans="1:4" ht="15.5">
      <c r="A222" s="62">
        <v>213</v>
      </c>
      <c r="B222" s="101"/>
      <c r="C222" s="64"/>
      <c r="D222" s="102"/>
    </row>
    <row r="223" spans="1:4" ht="15.5">
      <c r="A223" s="62">
        <v>214</v>
      </c>
      <c r="B223" s="101"/>
      <c r="C223" s="64"/>
      <c r="D223" s="102"/>
    </row>
    <row r="224" spans="1:4" ht="15.5">
      <c r="A224" s="62">
        <v>215</v>
      </c>
      <c r="B224" s="101"/>
      <c r="C224" s="64"/>
      <c r="D224" s="102"/>
    </row>
    <row r="225" spans="1:4" ht="15.5">
      <c r="A225" s="62">
        <v>216</v>
      </c>
      <c r="B225" s="101"/>
      <c r="C225" s="64"/>
      <c r="D225" s="102"/>
    </row>
    <row r="226" spans="1:4" ht="15.5">
      <c r="A226" s="62">
        <v>217</v>
      </c>
      <c r="B226" s="101"/>
      <c r="C226" s="64"/>
      <c r="D226" s="102"/>
    </row>
    <row r="227" spans="1:4" ht="15.5">
      <c r="A227" s="62">
        <v>218</v>
      </c>
      <c r="B227" s="101"/>
      <c r="C227" s="64"/>
      <c r="D227" s="102"/>
    </row>
    <row r="228" spans="1:4" ht="15.5">
      <c r="A228" s="62">
        <v>219</v>
      </c>
      <c r="B228" s="101"/>
      <c r="C228" s="64"/>
      <c r="D228" s="102"/>
    </row>
    <row r="229" spans="1:4" ht="15.5">
      <c r="A229" s="62">
        <v>220</v>
      </c>
      <c r="B229" s="101"/>
      <c r="C229" s="64"/>
      <c r="D229" s="102"/>
    </row>
    <row r="230" spans="1:4" ht="15.5">
      <c r="A230" s="62">
        <v>221</v>
      </c>
      <c r="B230" s="101"/>
      <c r="C230" s="64"/>
      <c r="D230" s="102"/>
    </row>
    <row r="231" spans="1:4" ht="15.5">
      <c r="A231" s="62">
        <v>222</v>
      </c>
      <c r="B231" s="101"/>
      <c r="C231" s="64"/>
      <c r="D231" s="102"/>
    </row>
    <row r="232" spans="1:4" ht="15.5">
      <c r="A232" s="62">
        <v>223</v>
      </c>
      <c r="B232" s="101"/>
      <c r="C232" s="64"/>
      <c r="D232" s="102"/>
    </row>
    <row r="233" spans="1:4" ht="15.5">
      <c r="A233" s="62">
        <v>224</v>
      </c>
      <c r="B233" s="101"/>
      <c r="C233" s="64"/>
      <c r="D233" s="102"/>
    </row>
    <row r="234" spans="1:4" ht="15.5">
      <c r="A234" s="62">
        <v>225</v>
      </c>
      <c r="B234" s="101"/>
      <c r="C234" s="64"/>
      <c r="D234" s="102"/>
    </row>
    <row r="235" spans="1:4" ht="15.5">
      <c r="A235" s="62">
        <v>226</v>
      </c>
      <c r="B235" s="101"/>
      <c r="C235" s="64"/>
      <c r="D235" s="102"/>
    </row>
    <row r="236" spans="1:4" ht="15.5">
      <c r="A236" s="62">
        <v>227</v>
      </c>
      <c r="B236" s="101"/>
      <c r="C236" s="64"/>
      <c r="D236" s="102"/>
    </row>
    <row r="237" spans="1:4" ht="15.5">
      <c r="A237" s="62">
        <v>228</v>
      </c>
      <c r="B237" s="101"/>
      <c r="C237" s="64"/>
      <c r="D237" s="102"/>
    </row>
    <row r="238" spans="1:4" ht="15.5">
      <c r="A238" s="62">
        <v>229</v>
      </c>
      <c r="B238" s="101"/>
      <c r="C238" s="64"/>
      <c r="D238" s="102"/>
    </row>
    <row r="239" spans="1:4" ht="15.5">
      <c r="A239" s="62">
        <v>230</v>
      </c>
      <c r="B239" s="101"/>
      <c r="C239" s="64"/>
      <c r="D239" s="102"/>
    </row>
    <row r="240" spans="1:4" ht="15.5">
      <c r="A240" s="62">
        <v>231</v>
      </c>
      <c r="B240" s="101"/>
      <c r="C240" s="64"/>
      <c r="D240" s="102"/>
    </row>
    <row r="241" spans="1:4" ht="15.5">
      <c r="A241" s="62">
        <v>232</v>
      </c>
      <c r="B241" s="101"/>
      <c r="C241" s="64"/>
      <c r="D241" s="102"/>
    </row>
    <row r="242" spans="1:4" ht="15.5">
      <c r="A242" s="62">
        <v>233</v>
      </c>
      <c r="B242" s="101"/>
      <c r="C242" s="64"/>
      <c r="D242" s="102"/>
    </row>
    <row r="243" spans="1:4" ht="15.5">
      <c r="A243" s="62">
        <v>234</v>
      </c>
      <c r="B243" s="101"/>
      <c r="C243" s="64"/>
      <c r="D243" s="102"/>
    </row>
    <row r="244" spans="1:4" ht="15.5">
      <c r="A244" s="62">
        <v>235</v>
      </c>
      <c r="B244" s="101"/>
      <c r="C244" s="64"/>
      <c r="D244" s="102"/>
    </row>
    <row r="245" spans="1:4" ht="15.5">
      <c r="A245" s="62">
        <v>236</v>
      </c>
      <c r="B245" s="101"/>
      <c r="C245" s="64"/>
      <c r="D245" s="102"/>
    </row>
    <row r="246" spans="1:4" ht="15.5">
      <c r="A246" s="62">
        <v>237</v>
      </c>
      <c r="B246" s="101"/>
      <c r="C246" s="64"/>
      <c r="D246" s="102"/>
    </row>
    <row r="247" spans="1:4" ht="15.5">
      <c r="A247" s="62">
        <v>238</v>
      </c>
      <c r="B247" s="101"/>
      <c r="C247" s="64"/>
      <c r="D247" s="102"/>
    </row>
    <row r="248" spans="1:4" ht="15.5">
      <c r="A248" s="62">
        <v>239</v>
      </c>
      <c r="B248" s="101"/>
      <c r="C248" s="64"/>
      <c r="D248" s="102"/>
    </row>
    <row r="249" spans="1:4" ht="15.5">
      <c r="A249" s="62">
        <v>240</v>
      </c>
      <c r="B249" s="101"/>
      <c r="C249" s="64"/>
      <c r="D249" s="102"/>
    </row>
    <row r="250" spans="1:4" ht="15.5">
      <c r="A250" s="62">
        <v>241</v>
      </c>
      <c r="B250" s="101"/>
      <c r="C250" s="64"/>
      <c r="D250" s="102"/>
    </row>
    <row r="251" spans="1:4" ht="15.5">
      <c r="A251" s="62">
        <v>242</v>
      </c>
      <c r="B251" s="101"/>
      <c r="C251" s="64"/>
      <c r="D251" s="102"/>
    </row>
    <row r="252" spans="1:4" ht="15.5">
      <c r="A252" s="62">
        <v>243</v>
      </c>
      <c r="B252" s="101"/>
      <c r="C252" s="64"/>
      <c r="D252" s="102"/>
    </row>
    <row r="253" spans="1:4" ht="15.5">
      <c r="A253" s="62">
        <v>244</v>
      </c>
      <c r="B253" s="101"/>
      <c r="C253" s="64"/>
      <c r="D253" s="102"/>
    </row>
    <row r="254" spans="1:4" ht="15.5">
      <c r="A254" s="62">
        <v>245</v>
      </c>
      <c r="B254" s="101"/>
      <c r="C254" s="64"/>
      <c r="D254" s="102"/>
    </row>
    <row r="255" spans="1:4" ht="15.5">
      <c r="A255" s="62">
        <v>246</v>
      </c>
      <c r="B255" s="101"/>
      <c r="C255" s="64"/>
      <c r="D255" s="102"/>
    </row>
    <row r="256" spans="1:4" ht="15.5">
      <c r="A256" s="62">
        <v>247</v>
      </c>
      <c r="B256" s="101"/>
      <c r="C256" s="64"/>
      <c r="D256" s="102"/>
    </row>
    <row r="257" spans="1:4" ht="15.5">
      <c r="A257" s="62">
        <v>248</v>
      </c>
      <c r="B257" s="101"/>
      <c r="C257" s="64"/>
      <c r="D257" s="102"/>
    </row>
    <row r="258" spans="1:4" ht="15.5">
      <c r="A258" s="62">
        <v>249</v>
      </c>
      <c r="B258" s="101"/>
      <c r="C258" s="64"/>
      <c r="D258" s="102"/>
    </row>
    <row r="259" spans="1:4" ht="15.5">
      <c r="A259" s="62">
        <v>250</v>
      </c>
      <c r="B259" s="101"/>
      <c r="C259" s="64"/>
      <c r="D259" s="102"/>
    </row>
    <row r="260" spans="1:4" ht="15.5">
      <c r="A260" s="62">
        <v>251</v>
      </c>
      <c r="B260" s="101"/>
      <c r="C260" s="64"/>
      <c r="D260" s="102"/>
    </row>
    <row r="261" spans="1:4" ht="15.5">
      <c r="A261" s="62">
        <v>252</v>
      </c>
      <c r="B261" s="101"/>
      <c r="C261" s="64"/>
      <c r="D261" s="102"/>
    </row>
    <row r="262" spans="1:4" ht="15.5">
      <c r="A262" s="62">
        <v>253</v>
      </c>
      <c r="B262" s="101"/>
      <c r="C262" s="64"/>
      <c r="D262" s="102"/>
    </row>
    <row r="263" spans="1:4" ht="15.5">
      <c r="A263" s="62">
        <v>254</v>
      </c>
      <c r="B263" s="101"/>
      <c r="C263" s="64"/>
      <c r="D263" s="102"/>
    </row>
    <row r="264" spans="1:4" ht="15.5">
      <c r="A264" s="62">
        <v>255</v>
      </c>
      <c r="B264" s="101"/>
      <c r="C264" s="64"/>
      <c r="D264" s="102"/>
    </row>
    <row r="265" spans="1:4" ht="15.5">
      <c r="A265" s="62">
        <v>256</v>
      </c>
      <c r="B265" s="101"/>
      <c r="C265" s="64"/>
      <c r="D265" s="102"/>
    </row>
    <row r="266" spans="1:4" ht="15.5">
      <c r="A266" s="62">
        <v>257</v>
      </c>
      <c r="B266" s="101"/>
      <c r="C266" s="64"/>
      <c r="D266" s="102"/>
    </row>
    <row r="267" spans="1:4" ht="15.5">
      <c r="A267" s="62">
        <v>258</v>
      </c>
      <c r="B267" s="101"/>
      <c r="C267" s="64"/>
      <c r="D267" s="102"/>
    </row>
    <row r="268" spans="1:4" ht="15.5">
      <c r="A268" s="62">
        <v>259</v>
      </c>
      <c r="B268" s="101"/>
      <c r="C268" s="64"/>
      <c r="D268" s="102"/>
    </row>
    <row r="269" spans="1:4" ht="15.5">
      <c r="A269" s="62">
        <v>260</v>
      </c>
      <c r="B269" s="101"/>
      <c r="C269" s="64"/>
      <c r="D269" s="102"/>
    </row>
    <row r="270" spans="1:4" ht="15.5">
      <c r="A270" s="62">
        <v>261</v>
      </c>
      <c r="B270" s="101"/>
      <c r="C270" s="64"/>
      <c r="D270" s="102"/>
    </row>
    <row r="271" spans="1:4" ht="15.5">
      <c r="A271" s="62">
        <v>262</v>
      </c>
      <c r="B271" s="101"/>
      <c r="C271" s="64"/>
      <c r="D271" s="102"/>
    </row>
    <row r="272" spans="1:4" ht="15.5">
      <c r="A272" s="62">
        <v>263</v>
      </c>
      <c r="B272" s="101"/>
      <c r="C272" s="64"/>
      <c r="D272" s="102"/>
    </row>
    <row r="273" spans="1:4" ht="15.5">
      <c r="A273" s="62">
        <v>264</v>
      </c>
      <c r="B273" s="101"/>
      <c r="C273" s="64"/>
      <c r="D273" s="102"/>
    </row>
    <row r="274" spans="1:4" ht="15.5">
      <c r="A274" s="62">
        <v>265</v>
      </c>
      <c r="B274" s="101"/>
      <c r="C274" s="64"/>
      <c r="D274" s="102"/>
    </row>
    <row r="275" spans="1:4" ht="15.5">
      <c r="A275" s="62">
        <v>266</v>
      </c>
      <c r="B275" s="101"/>
      <c r="C275" s="64"/>
      <c r="D275" s="102"/>
    </row>
    <row r="276" spans="1:4" ht="15.5">
      <c r="A276" s="62">
        <v>267</v>
      </c>
      <c r="B276" s="101"/>
      <c r="C276" s="64"/>
      <c r="D276" s="102"/>
    </row>
    <row r="277" spans="1:4" ht="15.5">
      <c r="A277" s="62">
        <v>268</v>
      </c>
      <c r="B277" s="101"/>
      <c r="C277" s="64"/>
      <c r="D277" s="102"/>
    </row>
    <row r="278" spans="1:4" ht="15.5">
      <c r="A278" s="62">
        <v>269</v>
      </c>
      <c r="B278" s="101"/>
      <c r="C278" s="64"/>
      <c r="D278" s="102"/>
    </row>
    <row r="279" spans="1:4" ht="15.5">
      <c r="A279" s="62">
        <v>270</v>
      </c>
      <c r="B279" s="101"/>
      <c r="C279" s="64"/>
      <c r="D279" s="102"/>
    </row>
    <row r="280" spans="1:4" ht="15.5">
      <c r="A280" s="62">
        <v>271</v>
      </c>
      <c r="B280" s="101"/>
      <c r="C280" s="64"/>
      <c r="D280" s="102"/>
    </row>
    <row r="281" spans="1:4" ht="15.5">
      <c r="A281" s="62">
        <v>272</v>
      </c>
      <c r="B281" s="101"/>
      <c r="C281" s="64"/>
      <c r="D281" s="102"/>
    </row>
    <row r="282" spans="1:4" ht="15.5">
      <c r="A282" s="62">
        <v>273</v>
      </c>
      <c r="B282" s="101"/>
      <c r="C282" s="64"/>
      <c r="D282" s="102"/>
    </row>
    <row r="283" spans="1:4" ht="15.5">
      <c r="A283" s="62">
        <v>274</v>
      </c>
      <c r="B283" s="101"/>
      <c r="C283" s="64"/>
      <c r="D283" s="102"/>
    </row>
    <row r="284" spans="1:4" ht="15.5">
      <c r="A284" s="62">
        <v>275</v>
      </c>
      <c r="B284" s="101"/>
      <c r="C284" s="64"/>
      <c r="D284" s="102"/>
    </row>
    <row r="285" spans="1:4" ht="15.5">
      <c r="A285" s="62">
        <v>276</v>
      </c>
      <c r="B285" s="101"/>
      <c r="C285" s="64"/>
      <c r="D285" s="102"/>
    </row>
    <row r="286" spans="1:4" ht="15.5">
      <c r="A286" s="62">
        <v>277</v>
      </c>
      <c r="B286" s="101"/>
      <c r="C286" s="64"/>
      <c r="D286" s="102"/>
    </row>
    <row r="287" spans="1:4" ht="15.5">
      <c r="A287" s="62">
        <v>278</v>
      </c>
      <c r="B287" s="101"/>
      <c r="C287" s="64"/>
      <c r="D287" s="102"/>
    </row>
    <row r="288" spans="1:4" ht="15.5">
      <c r="A288" s="62">
        <v>279</v>
      </c>
      <c r="B288" s="101"/>
      <c r="C288" s="64"/>
      <c r="D288" s="102"/>
    </row>
    <row r="289" spans="1:4" ht="15.5">
      <c r="A289" s="62">
        <v>280</v>
      </c>
      <c r="B289" s="101"/>
      <c r="C289" s="64"/>
      <c r="D289" s="102"/>
    </row>
    <row r="290" spans="1:4" ht="15.5">
      <c r="A290" s="62">
        <v>281</v>
      </c>
      <c r="B290" s="101"/>
      <c r="C290" s="64"/>
      <c r="D290" s="102"/>
    </row>
    <row r="291" spans="1:4" ht="15.5">
      <c r="A291" s="62">
        <v>282</v>
      </c>
      <c r="B291" s="101"/>
      <c r="C291" s="64"/>
      <c r="D291" s="102"/>
    </row>
    <row r="292" spans="1:4" ht="15.5">
      <c r="A292" s="62">
        <v>283</v>
      </c>
      <c r="B292" s="101"/>
      <c r="C292" s="64"/>
      <c r="D292" s="102"/>
    </row>
    <row r="293" spans="1:4" ht="15.5">
      <c r="A293" s="62">
        <v>284</v>
      </c>
      <c r="B293" s="101"/>
      <c r="C293" s="64"/>
      <c r="D293" s="102"/>
    </row>
    <row r="294" spans="1:4" ht="15.5">
      <c r="A294" s="62">
        <v>285</v>
      </c>
      <c r="B294" s="101"/>
      <c r="C294" s="64"/>
      <c r="D294" s="102"/>
    </row>
    <row r="295" spans="1:4" ht="15.5">
      <c r="A295" s="62">
        <v>286</v>
      </c>
      <c r="B295" s="101"/>
      <c r="C295" s="64"/>
      <c r="D295" s="102"/>
    </row>
    <row r="296" spans="1:4" ht="15.5">
      <c r="A296" s="62">
        <v>287</v>
      </c>
      <c r="B296" s="101"/>
      <c r="C296" s="64"/>
      <c r="D296" s="102"/>
    </row>
    <row r="297" spans="1:4" ht="15.5">
      <c r="A297" s="62">
        <v>288</v>
      </c>
      <c r="B297" s="101"/>
      <c r="C297" s="64"/>
      <c r="D297" s="102"/>
    </row>
    <row r="298" spans="1:4" ht="15.5">
      <c r="A298" s="62">
        <v>289</v>
      </c>
      <c r="B298" s="101"/>
      <c r="C298" s="64"/>
      <c r="D298" s="102"/>
    </row>
    <row r="299" spans="1:4" ht="15.5">
      <c r="A299" s="62">
        <v>290</v>
      </c>
      <c r="B299" s="101"/>
      <c r="C299" s="64"/>
      <c r="D299" s="102"/>
    </row>
    <row r="300" spans="1:4" ht="15.5">
      <c r="A300" s="62">
        <v>291</v>
      </c>
      <c r="B300" s="101"/>
      <c r="C300" s="64"/>
      <c r="D300" s="102"/>
    </row>
    <row r="301" spans="1:4" ht="15.5">
      <c r="A301" s="62">
        <v>292</v>
      </c>
      <c r="B301" s="101"/>
      <c r="C301" s="64"/>
      <c r="D301" s="102"/>
    </row>
    <row r="302" spans="1:4" ht="15.5">
      <c r="A302" s="62">
        <v>293</v>
      </c>
      <c r="B302" s="101"/>
      <c r="C302" s="64"/>
      <c r="D302" s="102"/>
    </row>
    <row r="303" spans="1:4" ht="15.5">
      <c r="A303" s="62">
        <v>294</v>
      </c>
      <c r="B303" s="101"/>
      <c r="C303" s="64"/>
      <c r="D303" s="102"/>
    </row>
    <row r="304" spans="1:4" ht="15.5">
      <c r="A304" s="62">
        <v>295</v>
      </c>
      <c r="B304" s="101"/>
      <c r="C304" s="64"/>
      <c r="D304" s="102"/>
    </row>
    <row r="305" spans="1:4" ht="15.5">
      <c r="A305" s="62">
        <v>296</v>
      </c>
      <c r="B305" s="101"/>
      <c r="C305" s="64"/>
      <c r="D305" s="102"/>
    </row>
    <row r="306" spans="1:4" ht="15.5">
      <c r="A306" s="62">
        <v>297</v>
      </c>
      <c r="B306" s="101"/>
      <c r="C306" s="64"/>
      <c r="D306" s="102"/>
    </row>
    <row r="307" spans="1:4" ht="15.5">
      <c r="A307" s="62">
        <v>298</v>
      </c>
      <c r="B307" s="101"/>
      <c r="C307" s="64"/>
      <c r="D307" s="102"/>
    </row>
    <row r="308" spans="1:4" ht="15.5">
      <c r="A308" s="62">
        <v>299</v>
      </c>
      <c r="B308" s="101"/>
      <c r="C308" s="64"/>
      <c r="D308" s="102"/>
    </row>
    <row r="309" spans="1:4" ht="15.5">
      <c r="A309" s="62">
        <v>300</v>
      </c>
      <c r="B309" s="101"/>
      <c r="C309" s="64"/>
      <c r="D309" s="102"/>
    </row>
    <row r="310" spans="1:4" ht="15.5">
      <c r="A310" s="62">
        <v>301</v>
      </c>
      <c r="B310" s="101"/>
      <c r="C310" s="64"/>
      <c r="D310" s="102"/>
    </row>
    <row r="311" spans="1:4" ht="15.5">
      <c r="A311" s="62">
        <v>302</v>
      </c>
      <c r="B311" s="101"/>
      <c r="C311" s="64"/>
      <c r="D311" s="102"/>
    </row>
    <row r="312" spans="1:4" ht="15.5">
      <c r="A312" s="62">
        <v>303</v>
      </c>
      <c r="B312" s="101"/>
      <c r="C312" s="64"/>
      <c r="D312" s="102"/>
    </row>
    <row r="313" spans="1:4" ht="15.5">
      <c r="A313" s="62">
        <v>304</v>
      </c>
      <c r="B313" s="101"/>
      <c r="C313" s="64"/>
      <c r="D313" s="102"/>
    </row>
    <row r="314" spans="1:4" ht="15.5">
      <c r="A314" s="62">
        <v>305</v>
      </c>
      <c r="B314" s="101"/>
      <c r="C314" s="64"/>
      <c r="D314" s="102"/>
    </row>
    <row r="315" spans="1:4" ht="15.5">
      <c r="A315" s="62">
        <v>306</v>
      </c>
      <c r="B315" s="101"/>
      <c r="C315" s="64"/>
      <c r="D315" s="102"/>
    </row>
    <row r="316" spans="1:4" ht="15.5">
      <c r="A316" s="62">
        <v>307</v>
      </c>
      <c r="B316" s="101"/>
      <c r="C316" s="64"/>
      <c r="D316" s="102"/>
    </row>
    <row r="317" spans="1:4" ht="15.5">
      <c r="A317" s="62">
        <v>308</v>
      </c>
      <c r="B317" s="101"/>
      <c r="C317" s="64"/>
      <c r="D317" s="102"/>
    </row>
    <row r="318" spans="1:4" ht="15.5">
      <c r="A318" s="62">
        <v>309</v>
      </c>
      <c r="B318" s="101"/>
      <c r="C318" s="64"/>
      <c r="D318" s="102"/>
    </row>
    <row r="319" spans="1:4" ht="15.5">
      <c r="A319" s="62">
        <v>310</v>
      </c>
      <c r="B319" s="101"/>
      <c r="C319" s="64"/>
      <c r="D319" s="102"/>
    </row>
    <row r="320" spans="1:4" ht="15.5">
      <c r="A320" s="62">
        <v>311</v>
      </c>
      <c r="B320" s="101"/>
      <c r="C320" s="64"/>
      <c r="D320" s="102"/>
    </row>
    <row r="321" spans="1:4" ht="15.5">
      <c r="A321" s="62">
        <v>312</v>
      </c>
      <c r="B321" s="101"/>
      <c r="C321" s="64"/>
      <c r="D321" s="102"/>
    </row>
    <row r="322" spans="1:4" ht="15.5">
      <c r="A322" s="62">
        <v>313</v>
      </c>
      <c r="B322" s="101"/>
      <c r="C322" s="64"/>
      <c r="D322" s="102"/>
    </row>
    <row r="323" spans="1:4" ht="15.5">
      <c r="A323" s="62">
        <v>314</v>
      </c>
      <c r="B323" s="101"/>
      <c r="C323" s="64"/>
      <c r="D323" s="102"/>
    </row>
    <row r="324" spans="1:4" ht="15.5">
      <c r="A324" s="62">
        <v>315</v>
      </c>
      <c r="B324" s="101"/>
      <c r="C324" s="64"/>
      <c r="D324" s="102"/>
    </row>
    <row r="325" spans="1:4" ht="15.5">
      <c r="A325" s="62">
        <v>316</v>
      </c>
      <c r="B325" s="101"/>
      <c r="C325" s="64"/>
      <c r="D325" s="102"/>
    </row>
    <row r="326" spans="1:4" ht="15.5">
      <c r="A326" s="62">
        <v>317</v>
      </c>
      <c r="B326" s="101"/>
      <c r="C326" s="64"/>
      <c r="D326" s="102"/>
    </row>
    <row r="327" spans="1:4" ht="15.5">
      <c r="A327" s="62">
        <v>318</v>
      </c>
      <c r="B327" s="101"/>
      <c r="C327" s="64"/>
      <c r="D327" s="102"/>
    </row>
    <row r="328" spans="1:4" ht="15.5">
      <c r="A328" s="62">
        <v>319</v>
      </c>
      <c r="B328" s="101"/>
      <c r="C328" s="64"/>
      <c r="D328" s="102"/>
    </row>
    <row r="329" spans="1:4" ht="15.5">
      <c r="A329" s="62">
        <v>320</v>
      </c>
      <c r="B329" s="101"/>
      <c r="C329" s="64"/>
      <c r="D329" s="102"/>
    </row>
    <row r="330" spans="1:4" ht="15.5">
      <c r="A330" s="62">
        <v>321</v>
      </c>
      <c r="B330" s="101"/>
      <c r="C330" s="64"/>
      <c r="D330" s="102"/>
    </row>
    <row r="331" spans="1:4" ht="15.5">
      <c r="A331" s="62">
        <v>322</v>
      </c>
      <c r="B331" s="101"/>
      <c r="C331" s="64"/>
      <c r="D331" s="102"/>
    </row>
    <row r="332" spans="1:4" ht="15.5">
      <c r="A332" s="62">
        <v>323</v>
      </c>
      <c r="B332" s="101"/>
      <c r="C332" s="64"/>
      <c r="D332" s="102"/>
    </row>
    <row r="333" spans="1:4" ht="15.5">
      <c r="A333" s="62">
        <v>324</v>
      </c>
      <c r="B333" s="101"/>
      <c r="C333" s="64"/>
      <c r="D333" s="102"/>
    </row>
    <row r="334" spans="1:4" ht="15.5">
      <c r="A334" s="62">
        <v>325</v>
      </c>
      <c r="B334" s="101"/>
      <c r="C334" s="64"/>
      <c r="D334" s="102"/>
    </row>
    <row r="335" spans="1:4" ht="15.5">
      <c r="A335" s="62">
        <v>326</v>
      </c>
      <c r="B335" s="101"/>
      <c r="C335" s="64"/>
      <c r="D335" s="102"/>
    </row>
    <row r="336" spans="1:4" ht="15.5">
      <c r="A336" s="62">
        <v>327</v>
      </c>
      <c r="B336" s="101"/>
      <c r="C336" s="64"/>
      <c r="D336" s="102"/>
    </row>
    <row r="337" spans="1:4" ht="15.5">
      <c r="A337" s="62">
        <v>328</v>
      </c>
      <c r="B337" s="101"/>
      <c r="C337" s="64"/>
      <c r="D337" s="102"/>
    </row>
    <row r="338" spans="1:4" ht="15.5">
      <c r="A338" s="62">
        <v>329</v>
      </c>
      <c r="B338" s="101"/>
      <c r="C338" s="64"/>
      <c r="D338" s="102"/>
    </row>
    <row r="339" spans="1:4" ht="15.5">
      <c r="A339" s="62">
        <v>330</v>
      </c>
      <c r="B339" s="101"/>
      <c r="C339" s="64"/>
      <c r="D339" s="102"/>
    </row>
    <row r="340" spans="1:4" ht="15.5">
      <c r="A340" s="62">
        <v>331</v>
      </c>
      <c r="B340" s="101"/>
      <c r="C340" s="64"/>
      <c r="D340" s="102"/>
    </row>
    <row r="341" spans="1:4" ht="15.5">
      <c r="A341" s="62">
        <v>332</v>
      </c>
      <c r="B341" s="101"/>
      <c r="C341" s="64"/>
      <c r="D341" s="102"/>
    </row>
    <row r="342" spans="1:4" ht="15.5">
      <c r="A342" s="62">
        <v>333</v>
      </c>
      <c r="B342" s="101"/>
      <c r="C342" s="64"/>
      <c r="D342" s="102"/>
    </row>
    <row r="343" spans="1:4" ht="15.5">
      <c r="A343" s="62">
        <v>334</v>
      </c>
      <c r="B343" s="101"/>
      <c r="C343" s="64"/>
      <c r="D343" s="102"/>
    </row>
    <row r="344" spans="1:4" ht="15.5">
      <c r="A344" s="62">
        <v>335</v>
      </c>
      <c r="B344" s="101"/>
      <c r="C344" s="64"/>
      <c r="D344" s="102"/>
    </row>
    <row r="345" spans="1:4" ht="15.5">
      <c r="A345" s="62">
        <v>336</v>
      </c>
      <c r="B345" s="101"/>
      <c r="C345" s="64"/>
      <c r="D345" s="102"/>
    </row>
    <row r="346" spans="1:4" ht="15.5">
      <c r="A346" s="62">
        <v>337</v>
      </c>
      <c r="B346" s="101"/>
      <c r="C346" s="64"/>
      <c r="D346" s="102"/>
    </row>
    <row r="347" spans="1:4" ht="15.5">
      <c r="A347" s="62">
        <v>338</v>
      </c>
      <c r="B347" s="101"/>
      <c r="C347" s="64"/>
      <c r="D347" s="102"/>
    </row>
    <row r="348" spans="1:4" ht="15.5">
      <c r="A348" s="62">
        <v>339</v>
      </c>
      <c r="B348" s="101"/>
      <c r="C348" s="64"/>
      <c r="D348" s="102"/>
    </row>
    <row r="349" spans="1:4" ht="15.5">
      <c r="A349" s="62">
        <v>340</v>
      </c>
      <c r="B349" s="101"/>
      <c r="C349" s="64"/>
      <c r="D349" s="102"/>
    </row>
    <row r="350" spans="1:4" ht="15.5">
      <c r="A350" s="62">
        <v>341</v>
      </c>
      <c r="B350" s="101"/>
      <c r="C350" s="64"/>
      <c r="D350" s="102"/>
    </row>
    <row r="351" spans="1:4" ht="15.5">
      <c r="A351" s="62">
        <v>342</v>
      </c>
      <c r="B351" s="101"/>
      <c r="C351" s="64"/>
      <c r="D351" s="102"/>
    </row>
    <row r="352" spans="1:4" ht="15.5">
      <c r="A352" s="62">
        <v>343</v>
      </c>
      <c r="B352" s="101"/>
      <c r="C352" s="64"/>
      <c r="D352" s="102"/>
    </row>
    <row r="353" spans="1:4" ht="15.5">
      <c r="A353" s="62">
        <v>344</v>
      </c>
      <c r="B353" s="101"/>
      <c r="C353" s="64"/>
      <c r="D353" s="102"/>
    </row>
    <row r="354" spans="1:4" ht="15.5">
      <c r="A354" s="62">
        <v>345</v>
      </c>
      <c r="B354" s="101"/>
      <c r="C354" s="64"/>
      <c r="D354" s="102"/>
    </row>
    <row r="355" spans="1:4" ht="15.5">
      <c r="A355" s="62">
        <v>346</v>
      </c>
      <c r="B355" s="101"/>
      <c r="C355" s="64"/>
      <c r="D355" s="102"/>
    </row>
    <row r="356" spans="1:4" ht="15.5">
      <c r="A356" s="62">
        <v>347</v>
      </c>
      <c r="B356" s="101"/>
      <c r="C356" s="64"/>
      <c r="D356" s="102"/>
    </row>
    <row r="357" spans="1:4" ht="15.5">
      <c r="A357" s="62">
        <v>348</v>
      </c>
      <c r="B357" s="101"/>
      <c r="C357" s="64"/>
      <c r="D357" s="102"/>
    </row>
    <row r="358" spans="1:4" ht="15.5">
      <c r="A358" s="62">
        <v>349</v>
      </c>
      <c r="B358" s="101"/>
      <c r="C358" s="64"/>
      <c r="D358" s="102"/>
    </row>
    <row r="359" spans="1:4" ht="15.5">
      <c r="A359" s="62">
        <v>350</v>
      </c>
      <c r="B359" s="101"/>
      <c r="C359" s="64"/>
      <c r="D359" s="102"/>
    </row>
    <row r="360" spans="1:4" ht="15.5">
      <c r="A360" s="62">
        <v>351</v>
      </c>
      <c r="B360" s="101"/>
      <c r="C360" s="64"/>
      <c r="D360" s="102"/>
    </row>
    <row r="361" spans="1:4" ht="15.5">
      <c r="A361" s="62">
        <v>352</v>
      </c>
      <c r="B361" s="101"/>
      <c r="C361" s="64"/>
      <c r="D361" s="102"/>
    </row>
    <row r="362" spans="1:4" ht="15.5">
      <c r="A362" s="62">
        <v>353</v>
      </c>
      <c r="B362" s="101"/>
      <c r="C362" s="64"/>
      <c r="D362" s="102"/>
    </row>
    <row r="363" spans="1:4" ht="15.5">
      <c r="A363" s="62">
        <v>354</v>
      </c>
      <c r="B363" s="101"/>
      <c r="C363" s="64"/>
      <c r="D363" s="102"/>
    </row>
    <row r="364" spans="1:4" ht="15.5">
      <c r="A364" s="62">
        <v>355</v>
      </c>
      <c r="B364" s="101"/>
      <c r="C364" s="64"/>
      <c r="D364" s="102"/>
    </row>
    <row r="365" spans="1:4" ht="15.5">
      <c r="A365" s="62">
        <v>356</v>
      </c>
      <c r="B365" s="101"/>
      <c r="C365" s="64"/>
      <c r="D365" s="102"/>
    </row>
    <row r="366" spans="1:4" ht="15.5">
      <c r="A366" s="62">
        <v>357</v>
      </c>
      <c r="B366" s="101"/>
      <c r="C366" s="64"/>
      <c r="D366" s="102"/>
    </row>
    <row r="367" spans="1:4" ht="15.5">
      <c r="A367" s="62">
        <v>358</v>
      </c>
      <c r="B367" s="101"/>
      <c r="C367" s="64"/>
      <c r="D367" s="102"/>
    </row>
    <row r="368" spans="1:4" ht="15.5">
      <c r="A368" s="62">
        <v>359</v>
      </c>
      <c r="B368" s="101"/>
      <c r="C368" s="64"/>
      <c r="D368" s="102"/>
    </row>
    <row r="369" spans="1:4" ht="15.5">
      <c r="A369" s="62">
        <v>360</v>
      </c>
      <c r="B369" s="101"/>
      <c r="C369" s="64"/>
      <c r="D369" s="102"/>
    </row>
    <row r="370" spans="1:4" ht="15.5">
      <c r="A370" s="62">
        <v>361</v>
      </c>
      <c r="B370" s="101"/>
      <c r="C370" s="64"/>
      <c r="D370" s="102"/>
    </row>
    <row r="371" spans="1:4" ht="15.5">
      <c r="A371" s="62">
        <v>362</v>
      </c>
      <c r="B371" s="101"/>
      <c r="C371" s="64"/>
      <c r="D371" s="102"/>
    </row>
    <row r="372" spans="1:4" ht="15.5">
      <c r="A372" s="62">
        <v>363</v>
      </c>
      <c r="B372" s="101"/>
      <c r="C372" s="64"/>
      <c r="D372" s="102"/>
    </row>
    <row r="373" spans="1:4" ht="15.5">
      <c r="A373" s="62">
        <v>364</v>
      </c>
      <c r="B373" s="101"/>
      <c r="C373" s="64"/>
      <c r="D373" s="102"/>
    </row>
    <row r="374" spans="1:4" ht="15.5">
      <c r="A374" s="62">
        <v>365</v>
      </c>
      <c r="B374" s="101"/>
      <c r="C374" s="64"/>
      <c r="D374" s="102"/>
    </row>
    <row r="375" spans="1:4" ht="15.5">
      <c r="A375" s="62">
        <v>366</v>
      </c>
      <c r="B375" s="101"/>
      <c r="C375" s="64"/>
      <c r="D375" s="102"/>
    </row>
    <row r="376" spans="1:4" ht="15.5">
      <c r="A376" s="62">
        <v>367</v>
      </c>
      <c r="B376" s="101"/>
      <c r="C376" s="64"/>
      <c r="D376" s="102"/>
    </row>
    <row r="377" spans="1:4" ht="15.5">
      <c r="A377" s="62">
        <v>368</v>
      </c>
      <c r="B377" s="101"/>
      <c r="C377" s="64"/>
      <c r="D377" s="102"/>
    </row>
    <row r="378" spans="1:4" ht="15.5">
      <c r="A378" s="62">
        <v>369</v>
      </c>
      <c r="B378" s="101"/>
      <c r="C378" s="64"/>
      <c r="D378" s="102"/>
    </row>
    <row r="379" spans="1:4" ht="15.5">
      <c r="A379" s="62">
        <v>370</v>
      </c>
      <c r="B379" s="101"/>
      <c r="C379" s="64"/>
      <c r="D379" s="102"/>
    </row>
    <row r="380" spans="1:4" ht="15.5">
      <c r="A380" s="62">
        <v>371</v>
      </c>
      <c r="B380" s="101"/>
      <c r="C380" s="64"/>
      <c r="D380" s="102"/>
    </row>
    <row r="381" spans="1:4" ht="15.5">
      <c r="A381" s="62">
        <v>372</v>
      </c>
      <c r="B381" s="101"/>
      <c r="C381" s="64"/>
      <c r="D381" s="102"/>
    </row>
    <row r="382" spans="1:4" ht="15.5">
      <c r="A382" s="62">
        <v>373</v>
      </c>
      <c r="B382" s="101"/>
      <c r="C382" s="64"/>
      <c r="D382" s="102"/>
    </row>
    <row r="383" spans="1:4" ht="15.5">
      <c r="A383" s="62">
        <v>374</v>
      </c>
      <c r="B383" s="101"/>
      <c r="C383" s="64"/>
      <c r="D383" s="102"/>
    </row>
    <row r="384" spans="1:4" ht="15.5">
      <c r="A384" s="62">
        <v>375</v>
      </c>
      <c r="B384" s="101"/>
      <c r="C384" s="64"/>
      <c r="D384" s="102"/>
    </row>
    <row r="385" spans="1:4" ht="15.5">
      <c r="A385" s="62">
        <v>376</v>
      </c>
      <c r="B385" s="101"/>
      <c r="C385" s="64"/>
      <c r="D385" s="102"/>
    </row>
    <row r="386" spans="1:4" ht="15.5">
      <c r="A386" s="62">
        <v>377</v>
      </c>
      <c r="B386" s="101"/>
      <c r="C386" s="64"/>
      <c r="D386" s="102"/>
    </row>
    <row r="387" spans="1:4" ht="15.5">
      <c r="A387" s="62">
        <v>378</v>
      </c>
      <c r="B387" s="101"/>
      <c r="C387" s="64"/>
      <c r="D387" s="102"/>
    </row>
    <row r="388" spans="1:4" ht="15.5">
      <c r="A388" s="62">
        <v>379</v>
      </c>
      <c r="B388" s="101"/>
      <c r="C388" s="64"/>
      <c r="D388" s="102"/>
    </row>
    <row r="389" spans="1:4" ht="15.5">
      <c r="A389" s="62">
        <v>380</v>
      </c>
      <c r="B389" s="101"/>
      <c r="C389" s="64"/>
      <c r="D389" s="102"/>
    </row>
    <row r="390" spans="1:4" ht="15.5">
      <c r="A390" s="62">
        <v>381</v>
      </c>
      <c r="B390" s="101"/>
      <c r="C390" s="64"/>
      <c r="D390" s="102"/>
    </row>
    <row r="391" spans="1:4" ht="15.5">
      <c r="A391" s="62">
        <v>382</v>
      </c>
      <c r="B391" s="101"/>
      <c r="C391" s="64"/>
      <c r="D391" s="102"/>
    </row>
    <row r="392" spans="1:4" ht="15.5">
      <c r="A392" s="62">
        <v>383</v>
      </c>
      <c r="B392" s="101"/>
      <c r="C392" s="64"/>
      <c r="D392" s="102"/>
    </row>
    <row r="393" spans="1:4" ht="15.5">
      <c r="A393" s="62">
        <v>384</v>
      </c>
      <c r="B393" s="101"/>
      <c r="C393" s="64"/>
      <c r="D393" s="102"/>
    </row>
    <row r="394" spans="1:4" ht="15.5">
      <c r="A394" s="62">
        <v>385</v>
      </c>
      <c r="B394" s="101"/>
      <c r="C394" s="64"/>
      <c r="D394" s="102"/>
    </row>
    <row r="395" spans="1:4" ht="15.5">
      <c r="A395" s="62">
        <v>386</v>
      </c>
      <c r="B395" s="101"/>
      <c r="C395" s="64"/>
      <c r="D395" s="102"/>
    </row>
    <row r="396" spans="1:4" ht="15.5">
      <c r="A396" s="62">
        <v>387</v>
      </c>
      <c r="B396" s="101"/>
      <c r="C396" s="64"/>
      <c r="D396" s="102"/>
    </row>
    <row r="397" spans="1:4" ht="15.5">
      <c r="A397" s="62">
        <v>388</v>
      </c>
      <c r="B397" s="101"/>
      <c r="C397" s="64"/>
      <c r="D397" s="102"/>
    </row>
    <row r="398" spans="1:4" ht="15.5">
      <c r="A398" s="62">
        <v>389</v>
      </c>
      <c r="B398" s="101"/>
      <c r="C398" s="64"/>
      <c r="D398" s="102"/>
    </row>
    <row r="399" spans="1:4" ht="15.5">
      <c r="A399" s="62">
        <v>390</v>
      </c>
      <c r="B399" s="101"/>
      <c r="C399" s="64"/>
      <c r="D399" s="102"/>
    </row>
    <row r="400" spans="1:4" ht="15.5">
      <c r="A400" s="62">
        <v>391</v>
      </c>
      <c r="B400" s="101"/>
      <c r="C400" s="64"/>
      <c r="D400" s="102"/>
    </row>
    <row r="401" spans="1:4" ht="15.5">
      <c r="A401" s="62">
        <v>392</v>
      </c>
      <c r="B401" s="101"/>
      <c r="C401" s="64"/>
      <c r="D401" s="102"/>
    </row>
    <row r="402" spans="1:4" ht="15.5">
      <c r="A402" s="62">
        <v>393</v>
      </c>
      <c r="B402" s="101"/>
      <c r="C402" s="64"/>
      <c r="D402" s="102"/>
    </row>
    <row r="403" spans="1:4" ht="15.5">
      <c r="A403" s="62">
        <v>394</v>
      </c>
      <c r="B403" s="101"/>
      <c r="C403" s="64"/>
      <c r="D403" s="102"/>
    </row>
    <row r="404" spans="1:4" ht="15.5">
      <c r="A404" s="62">
        <v>395</v>
      </c>
      <c r="B404" s="101"/>
      <c r="C404" s="64"/>
      <c r="D404" s="102"/>
    </row>
    <row r="405" spans="1:4" ht="15.5">
      <c r="A405" s="62">
        <v>396</v>
      </c>
      <c r="B405" s="101"/>
      <c r="C405" s="64"/>
      <c r="D405" s="102"/>
    </row>
    <row r="406" spans="1:4" ht="15.5">
      <c r="A406" s="62">
        <v>397</v>
      </c>
      <c r="B406" s="101"/>
      <c r="C406" s="64"/>
      <c r="D406" s="102"/>
    </row>
    <row r="407" spans="1:4" ht="15.5">
      <c r="A407" s="62">
        <v>398</v>
      </c>
      <c r="B407" s="101"/>
      <c r="C407" s="64"/>
      <c r="D407" s="102"/>
    </row>
    <row r="408" spans="1:4" ht="15.5">
      <c r="A408" s="62">
        <v>399</v>
      </c>
      <c r="B408" s="101"/>
      <c r="C408" s="64"/>
      <c r="D408" s="102"/>
    </row>
    <row r="409" spans="1:4" ht="15.5">
      <c r="A409" s="62">
        <v>400</v>
      </c>
      <c r="B409" s="101"/>
      <c r="C409" s="64"/>
      <c r="D409" s="102"/>
    </row>
    <row r="410" spans="1:4" ht="15.5">
      <c r="A410" s="62">
        <v>401</v>
      </c>
      <c r="B410" s="101"/>
      <c r="C410" s="64"/>
      <c r="D410" s="102"/>
    </row>
    <row r="411" spans="1:4" ht="15.5">
      <c r="A411" s="62">
        <v>402</v>
      </c>
      <c r="B411" s="101"/>
      <c r="C411" s="64"/>
      <c r="D411" s="102"/>
    </row>
    <row r="412" spans="1:4" ht="15.5">
      <c r="A412" s="62">
        <v>403</v>
      </c>
      <c r="B412" s="101"/>
      <c r="C412" s="64"/>
      <c r="D412" s="102"/>
    </row>
    <row r="413" spans="1:4" ht="15.5">
      <c r="A413" s="62">
        <v>404</v>
      </c>
      <c r="B413" s="101"/>
      <c r="C413" s="64"/>
      <c r="D413" s="102"/>
    </row>
    <row r="414" spans="1:4" ht="15.5">
      <c r="A414" s="62">
        <v>405</v>
      </c>
      <c r="B414" s="101"/>
      <c r="C414" s="64"/>
      <c r="D414" s="102"/>
    </row>
    <row r="415" spans="1:4" ht="15.5">
      <c r="A415" s="62">
        <v>406</v>
      </c>
      <c r="B415" s="101"/>
      <c r="C415" s="64"/>
      <c r="D415" s="102"/>
    </row>
    <row r="416" spans="1:4" ht="15.5">
      <c r="A416" s="62">
        <v>407</v>
      </c>
      <c r="B416" s="101"/>
      <c r="C416" s="64"/>
      <c r="D416" s="102"/>
    </row>
    <row r="417" spans="1:4" ht="15.5">
      <c r="A417" s="62">
        <v>408</v>
      </c>
      <c r="B417" s="101"/>
      <c r="C417" s="64"/>
      <c r="D417" s="102"/>
    </row>
    <row r="418" spans="1:4" ht="15.5">
      <c r="A418" s="62">
        <v>409</v>
      </c>
      <c r="B418" s="101"/>
      <c r="C418" s="64"/>
      <c r="D418" s="102"/>
    </row>
    <row r="419" spans="1:4" ht="15.5">
      <c r="A419" s="62">
        <v>410</v>
      </c>
      <c r="B419" s="101"/>
      <c r="C419" s="64"/>
      <c r="D419" s="102"/>
    </row>
    <row r="420" spans="1:4" ht="15.5">
      <c r="A420" s="62">
        <v>411</v>
      </c>
      <c r="B420" s="101"/>
      <c r="C420" s="64"/>
      <c r="D420" s="102"/>
    </row>
    <row r="421" spans="1:4" ht="15.5">
      <c r="A421" s="62">
        <v>412</v>
      </c>
      <c r="B421" s="101"/>
      <c r="C421" s="64"/>
      <c r="D421" s="102"/>
    </row>
    <row r="422" spans="1:4" ht="15.5">
      <c r="A422" s="62">
        <v>413</v>
      </c>
      <c r="B422" s="101"/>
      <c r="C422" s="64"/>
      <c r="D422" s="102"/>
    </row>
    <row r="423" spans="1:4" ht="15.5">
      <c r="A423" s="62">
        <v>414</v>
      </c>
      <c r="B423" s="101"/>
      <c r="C423" s="64"/>
      <c r="D423" s="102"/>
    </row>
    <row r="424" spans="1:4" ht="15.5">
      <c r="A424" s="62">
        <v>415</v>
      </c>
      <c r="B424" s="101"/>
      <c r="C424" s="64"/>
      <c r="D424" s="102"/>
    </row>
    <row r="425" spans="1:4" ht="15.5">
      <c r="A425" s="62">
        <v>416</v>
      </c>
      <c r="B425" s="101"/>
      <c r="C425" s="64"/>
      <c r="D425" s="102"/>
    </row>
    <row r="426" spans="1:4" ht="15.5">
      <c r="A426" s="62">
        <v>417</v>
      </c>
      <c r="B426" s="101"/>
      <c r="C426" s="64"/>
      <c r="D426" s="102"/>
    </row>
    <row r="427" spans="1:4" ht="15.5">
      <c r="A427" s="62">
        <v>418</v>
      </c>
      <c r="B427" s="101"/>
      <c r="C427" s="64"/>
      <c r="D427" s="102"/>
    </row>
    <row r="428" spans="1:4" ht="15.5">
      <c r="A428" s="62">
        <v>419</v>
      </c>
      <c r="B428" s="101"/>
      <c r="C428" s="64"/>
      <c r="D428" s="102"/>
    </row>
    <row r="429" spans="1:4" ht="15.5">
      <c r="A429" s="62">
        <v>420</v>
      </c>
      <c r="B429" s="101"/>
      <c r="C429" s="64"/>
      <c r="D429" s="102"/>
    </row>
    <row r="430" spans="1:4" ht="15.5">
      <c r="A430" s="62">
        <v>421</v>
      </c>
      <c r="B430" s="101"/>
      <c r="C430" s="64"/>
      <c r="D430" s="102"/>
    </row>
    <row r="431" spans="1:4" ht="15.5">
      <c r="A431" s="62">
        <v>422</v>
      </c>
      <c r="B431" s="101"/>
      <c r="C431" s="64"/>
      <c r="D431" s="102"/>
    </row>
    <row r="432" spans="1:4" ht="15.5">
      <c r="A432" s="62">
        <v>423</v>
      </c>
      <c r="B432" s="101"/>
      <c r="C432" s="64"/>
      <c r="D432" s="102"/>
    </row>
    <row r="433" spans="1:4" ht="15.5">
      <c r="A433" s="62">
        <v>424</v>
      </c>
      <c r="B433" s="101"/>
      <c r="C433" s="64"/>
      <c r="D433" s="102"/>
    </row>
    <row r="434" spans="1:4" ht="15.5">
      <c r="A434" s="62">
        <v>425</v>
      </c>
      <c r="B434" s="101"/>
      <c r="C434" s="64"/>
      <c r="D434" s="102"/>
    </row>
    <row r="435" spans="1:4" ht="15.5">
      <c r="A435" s="62">
        <v>426</v>
      </c>
      <c r="B435" s="101"/>
      <c r="C435" s="64"/>
      <c r="D435" s="102"/>
    </row>
    <row r="436" spans="1:4" ht="15.5">
      <c r="A436" s="62">
        <v>427</v>
      </c>
      <c r="B436" s="101"/>
      <c r="C436" s="64"/>
      <c r="D436" s="102"/>
    </row>
    <row r="437" spans="1:4" ht="15.5">
      <c r="A437" s="62">
        <v>428</v>
      </c>
      <c r="B437" s="101"/>
      <c r="C437" s="64"/>
      <c r="D437" s="102"/>
    </row>
    <row r="438" spans="1:4" ht="15.5">
      <c r="A438" s="62">
        <v>429</v>
      </c>
      <c r="B438" s="101"/>
      <c r="C438" s="64"/>
      <c r="D438" s="102"/>
    </row>
    <row r="439" spans="1:4" ht="15.5">
      <c r="A439" s="62">
        <v>430</v>
      </c>
      <c r="B439" s="101"/>
      <c r="C439" s="64"/>
      <c r="D439" s="102"/>
    </row>
    <row r="440" spans="1:4" ht="15.5">
      <c r="A440" s="62">
        <v>431</v>
      </c>
      <c r="B440" s="101"/>
      <c r="C440" s="64"/>
      <c r="D440" s="102"/>
    </row>
    <row r="441" spans="1:4" ht="15.5">
      <c r="A441" s="62">
        <v>432</v>
      </c>
      <c r="B441" s="101"/>
      <c r="C441" s="64"/>
      <c r="D441" s="102"/>
    </row>
    <row r="442" spans="1:4" ht="15.5">
      <c r="A442" s="62">
        <v>433</v>
      </c>
      <c r="B442" s="101"/>
      <c r="C442" s="64"/>
      <c r="D442" s="102"/>
    </row>
    <row r="443" spans="1:4" ht="15.5">
      <c r="A443" s="62">
        <v>434</v>
      </c>
      <c r="B443" s="101"/>
      <c r="C443" s="64"/>
      <c r="D443" s="102"/>
    </row>
    <row r="444" spans="1:4" ht="15.5">
      <c r="A444" s="62">
        <v>435</v>
      </c>
      <c r="B444" s="101"/>
      <c r="C444" s="64"/>
      <c r="D444" s="102"/>
    </row>
    <row r="445" spans="1:4" ht="15.5">
      <c r="A445" s="62">
        <v>436</v>
      </c>
      <c r="B445" s="101"/>
      <c r="C445" s="64"/>
      <c r="D445" s="102"/>
    </row>
    <row r="446" spans="1:4" ht="15.5">
      <c r="A446" s="62">
        <v>437</v>
      </c>
      <c r="B446" s="101"/>
      <c r="C446" s="64"/>
      <c r="D446" s="102"/>
    </row>
    <row r="447" spans="1:4" ht="15.5">
      <c r="A447" s="62">
        <v>438</v>
      </c>
      <c r="B447" s="101"/>
      <c r="C447" s="64"/>
      <c r="D447" s="102"/>
    </row>
    <row r="448" spans="1:4" ht="15.5">
      <c r="A448" s="62">
        <v>439</v>
      </c>
      <c r="B448" s="101"/>
      <c r="C448" s="64"/>
      <c r="D448" s="102"/>
    </row>
    <row r="449" spans="1:4" ht="15.5">
      <c r="A449" s="62">
        <v>440</v>
      </c>
      <c r="B449" s="101"/>
      <c r="C449" s="64"/>
      <c r="D449" s="102"/>
    </row>
    <row r="450" spans="1:4" ht="15.5">
      <c r="A450" s="62">
        <v>441</v>
      </c>
      <c r="B450" s="101"/>
      <c r="C450" s="64"/>
      <c r="D450" s="102"/>
    </row>
    <row r="451" spans="1:4" ht="15.5">
      <c r="A451" s="62">
        <v>442</v>
      </c>
      <c r="B451" s="101"/>
      <c r="C451" s="64"/>
      <c r="D451" s="102"/>
    </row>
    <row r="452" spans="1:4" ht="15.5">
      <c r="A452" s="62">
        <v>443</v>
      </c>
      <c r="B452" s="101"/>
      <c r="C452" s="64"/>
      <c r="D452" s="102"/>
    </row>
    <row r="453" spans="1:4" ht="15.5">
      <c r="A453" s="62">
        <v>444</v>
      </c>
      <c r="B453" s="101"/>
      <c r="C453" s="64"/>
      <c r="D453" s="102"/>
    </row>
    <row r="454" spans="1:4" ht="15.5">
      <c r="A454" s="62">
        <v>445</v>
      </c>
      <c r="B454" s="101"/>
      <c r="C454" s="64"/>
      <c r="D454" s="102"/>
    </row>
    <row r="455" spans="1:4" ht="15.5">
      <c r="A455" s="62">
        <v>446</v>
      </c>
      <c r="B455" s="101"/>
      <c r="C455" s="64"/>
      <c r="D455" s="102"/>
    </row>
    <row r="456" spans="1:4" ht="15.5">
      <c r="A456" s="62">
        <v>447</v>
      </c>
      <c r="B456" s="101"/>
      <c r="C456" s="64"/>
      <c r="D456" s="102"/>
    </row>
    <row r="457" spans="1:4" ht="15.5">
      <c r="A457" s="62">
        <v>448</v>
      </c>
      <c r="B457" s="101"/>
      <c r="C457" s="64"/>
      <c r="D457" s="102"/>
    </row>
    <row r="458" spans="1:4" ht="15.5">
      <c r="A458" s="62">
        <v>449</v>
      </c>
      <c r="B458" s="101"/>
      <c r="C458" s="64"/>
      <c r="D458" s="102"/>
    </row>
    <row r="459" spans="1:4" ht="15.5">
      <c r="A459" s="62">
        <v>450</v>
      </c>
      <c r="B459" s="101"/>
      <c r="C459" s="64"/>
      <c r="D459" s="102"/>
    </row>
    <row r="460" spans="1:4" ht="15.5">
      <c r="A460" s="62">
        <v>451</v>
      </c>
      <c r="B460" s="101"/>
      <c r="C460" s="64"/>
      <c r="D460" s="102"/>
    </row>
    <row r="461" spans="1:4" ht="15.5">
      <c r="A461" s="62">
        <v>452</v>
      </c>
      <c r="B461" s="101"/>
      <c r="C461" s="64"/>
      <c r="D461" s="102"/>
    </row>
    <row r="462" spans="1:4" ht="15.5">
      <c r="A462" s="62">
        <v>453</v>
      </c>
      <c r="B462" s="101"/>
      <c r="C462" s="64"/>
      <c r="D462" s="102"/>
    </row>
    <row r="463" spans="1:4" ht="15.5">
      <c r="A463" s="62">
        <v>454</v>
      </c>
      <c r="B463" s="101"/>
      <c r="C463" s="64"/>
      <c r="D463" s="102"/>
    </row>
    <row r="464" spans="1:4" ht="15.5">
      <c r="A464" s="62">
        <v>455</v>
      </c>
      <c r="B464" s="101"/>
      <c r="C464" s="64"/>
      <c r="D464" s="102"/>
    </row>
    <row r="465" spans="1:4" ht="15.5">
      <c r="A465" s="62">
        <v>456</v>
      </c>
      <c r="B465" s="101"/>
      <c r="C465" s="64"/>
      <c r="D465" s="102"/>
    </row>
    <row r="466" spans="1:4" ht="15.5">
      <c r="A466" s="62">
        <v>457</v>
      </c>
      <c r="B466" s="101"/>
      <c r="C466" s="64"/>
      <c r="D466" s="102"/>
    </row>
    <row r="467" spans="1:4" ht="15.5">
      <c r="A467" s="62">
        <v>458</v>
      </c>
      <c r="B467" s="101"/>
      <c r="C467" s="64"/>
      <c r="D467" s="102"/>
    </row>
    <row r="468" spans="1:4" ht="15.5">
      <c r="A468" s="62">
        <v>459</v>
      </c>
      <c r="B468" s="101"/>
      <c r="C468" s="64"/>
      <c r="D468" s="102"/>
    </row>
    <row r="469" spans="1:4" ht="15.5">
      <c r="A469" s="62">
        <v>460</v>
      </c>
      <c r="B469" s="101"/>
      <c r="C469" s="64"/>
      <c r="D469" s="102"/>
    </row>
    <row r="470" spans="1:4" ht="15.5">
      <c r="A470" s="62">
        <v>461</v>
      </c>
      <c r="B470" s="101"/>
      <c r="C470" s="64"/>
      <c r="D470" s="102"/>
    </row>
    <row r="471" spans="1:4" ht="15.5">
      <c r="A471" s="62">
        <v>462</v>
      </c>
      <c r="B471" s="101"/>
      <c r="C471" s="64"/>
      <c r="D471" s="102"/>
    </row>
    <row r="472" spans="1:4" ht="15.5">
      <c r="A472" s="62">
        <v>463</v>
      </c>
      <c r="B472" s="101"/>
      <c r="C472" s="64"/>
      <c r="D472" s="102"/>
    </row>
    <row r="473" spans="1:4" ht="15.5">
      <c r="A473" s="62">
        <v>464</v>
      </c>
      <c r="B473" s="101"/>
      <c r="C473" s="64"/>
      <c r="D473" s="102"/>
    </row>
    <row r="474" spans="1:4" ht="15.5">
      <c r="A474" s="62">
        <v>465</v>
      </c>
      <c r="B474" s="101"/>
      <c r="C474" s="64"/>
      <c r="D474" s="102"/>
    </row>
    <row r="475" spans="1:4" ht="15.5">
      <c r="A475" s="62">
        <v>466</v>
      </c>
      <c r="B475" s="101"/>
      <c r="C475" s="64"/>
      <c r="D475" s="102"/>
    </row>
    <row r="476" spans="1:4" ht="15.5">
      <c r="A476" s="62">
        <v>467</v>
      </c>
      <c r="B476" s="101"/>
      <c r="C476" s="64"/>
      <c r="D476" s="102"/>
    </row>
    <row r="477" spans="1:4" ht="15.5">
      <c r="A477" s="62">
        <v>468</v>
      </c>
      <c r="B477" s="101"/>
      <c r="C477" s="64"/>
      <c r="D477" s="102"/>
    </row>
    <row r="478" spans="1:4" ht="15.5">
      <c r="A478" s="62">
        <v>469</v>
      </c>
      <c r="B478" s="101"/>
      <c r="C478" s="64"/>
      <c r="D478" s="102"/>
    </row>
    <row r="479" spans="1:4" ht="15.5">
      <c r="A479" s="62">
        <v>470</v>
      </c>
      <c r="B479" s="101"/>
      <c r="C479" s="64"/>
      <c r="D479" s="102"/>
    </row>
    <row r="480" spans="1:4" ht="15.5">
      <c r="A480" s="62">
        <v>471</v>
      </c>
      <c r="B480" s="101"/>
      <c r="C480" s="64"/>
      <c r="D480" s="102"/>
    </row>
    <row r="481" spans="1:4" ht="15.5">
      <c r="A481" s="62">
        <v>472</v>
      </c>
      <c r="B481" s="101"/>
      <c r="C481" s="64"/>
      <c r="D481" s="102"/>
    </row>
    <row r="482" spans="1:4" ht="15.5">
      <c r="A482" s="62">
        <v>473</v>
      </c>
      <c r="B482" s="101"/>
      <c r="C482" s="64"/>
      <c r="D482" s="102"/>
    </row>
    <row r="483" spans="1:4" ht="15.5">
      <c r="A483" s="62">
        <v>474</v>
      </c>
      <c r="B483" s="101"/>
      <c r="C483" s="64"/>
      <c r="D483" s="102"/>
    </row>
    <row r="484" spans="1:4" ht="15.5">
      <c r="A484" s="62">
        <v>475</v>
      </c>
      <c r="B484" s="101"/>
      <c r="C484" s="64"/>
      <c r="D484" s="102"/>
    </row>
    <row r="485" spans="1:4" ht="15.5">
      <c r="A485" s="62">
        <v>476</v>
      </c>
      <c r="B485" s="101"/>
      <c r="C485" s="64"/>
      <c r="D485" s="102"/>
    </row>
    <row r="486" spans="1:4" ht="15.5">
      <c r="A486" s="62">
        <v>477</v>
      </c>
      <c r="B486" s="101"/>
      <c r="C486" s="64"/>
      <c r="D486" s="102"/>
    </row>
    <row r="487" spans="1:4" ht="15.5">
      <c r="A487" s="62">
        <v>478</v>
      </c>
      <c r="B487" s="101"/>
      <c r="C487" s="64"/>
      <c r="D487" s="102"/>
    </row>
    <row r="488" spans="1:4" ht="15.5">
      <c r="A488" s="62">
        <v>479</v>
      </c>
      <c r="B488" s="101"/>
      <c r="C488" s="64"/>
      <c r="D488" s="102"/>
    </row>
    <row r="489" spans="1:4" ht="15.5">
      <c r="A489" s="62">
        <v>480</v>
      </c>
      <c r="B489" s="101"/>
      <c r="C489" s="64"/>
      <c r="D489" s="102"/>
    </row>
    <row r="490" spans="1:4" ht="15.5">
      <c r="A490" s="62">
        <v>481</v>
      </c>
      <c r="B490" s="101"/>
      <c r="C490" s="64"/>
      <c r="D490" s="102"/>
    </row>
    <row r="491" spans="1:4" ht="15.5">
      <c r="A491" s="62">
        <v>482</v>
      </c>
      <c r="B491" s="101"/>
      <c r="C491" s="64"/>
      <c r="D491" s="102"/>
    </row>
    <row r="492" spans="1:4" ht="15.5">
      <c r="A492" s="62">
        <v>483</v>
      </c>
      <c r="B492" s="101"/>
      <c r="C492" s="64"/>
      <c r="D492" s="102"/>
    </row>
    <row r="493" spans="1:4" ht="15.5">
      <c r="A493" s="62">
        <v>484</v>
      </c>
      <c r="B493" s="101"/>
      <c r="C493" s="64"/>
      <c r="D493" s="102"/>
    </row>
    <row r="494" spans="1:4" ht="15.5">
      <c r="A494" s="62">
        <v>485</v>
      </c>
      <c r="B494" s="101"/>
      <c r="C494" s="64"/>
      <c r="D494" s="102"/>
    </row>
    <row r="495" spans="1:4" ht="15.5">
      <c r="A495" s="62">
        <v>486</v>
      </c>
      <c r="B495" s="101"/>
      <c r="C495" s="64"/>
      <c r="D495" s="102"/>
    </row>
    <row r="496" spans="1:4" ht="15.5">
      <c r="A496" s="62">
        <v>487</v>
      </c>
      <c r="B496" s="101"/>
      <c r="C496" s="64"/>
      <c r="D496" s="102"/>
    </row>
    <row r="497" spans="1:30" ht="15.5">
      <c r="A497" s="62">
        <v>488</v>
      </c>
      <c r="B497" s="101"/>
      <c r="C497" s="64"/>
      <c r="D497" s="102"/>
    </row>
    <row r="498" spans="1:30" ht="15.5">
      <c r="A498" s="62">
        <v>489</v>
      </c>
      <c r="B498" s="101"/>
      <c r="C498" s="64"/>
      <c r="D498" s="102"/>
    </row>
    <row r="499" spans="1:30" ht="15.5">
      <c r="A499" s="62">
        <v>490</v>
      </c>
      <c r="B499" s="101"/>
      <c r="C499" s="64"/>
      <c r="D499" s="102"/>
    </row>
    <row r="500" spans="1:30" ht="15.5">
      <c r="A500" s="62">
        <v>491</v>
      </c>
      <c r="B500" s="101"/>
      <c r="C500" s="64"/>
      <c r="D500" s="102"/>
    </row>
    <row r="501" spans="1:30" ht="15.5">
      <c r="A501" s="62">
        <v>492</v>
      </c>
      <c r="B501" s="101"/>
      <c r="C501" s="64"/>
      <c r="D501" s="102"/>
    </row>
    <row r="502" spans="1:30" ht="15.5">
      <c r="A502" s="62">
        <v>493</v>
      </c>
      <c r="B502" s="101"/>
      <c r="C502" s="64"/>
      <c r="D502" s="102"/>
    </row>
    <row r="503" spans="1:30" ht="15.5">
      <c r="A503" s="62">
        <v>494</v>
      </c>
      <c r="B503" s="101"/>
      <c r="C503" s="64"/>
      <c r="D503" s="102"/>
    </row>
    <row r="504" spans="1:30" ht="15.5">
      <c r="A504" s="62">
        <v>495</v>
      </c>
      <c r="B504" s="101"/>
      <c r="C504" s="64"/>
      <c r="D504" s="102"/>
    </row>
    <row r="505" spans="1:30" ht="15.5">
      <c r="A505" s="62">
        <v>496</v>
      </c>
      <c r="B505" s="101"/>
      <c r="C505" s="64"/>
      <c r="D505" s="102"/>
    </row>
    <row r="506" spans="1:30" ht="15.5">
      <c r="A506" s="62">
        <v>497</v>
      </c>
      <c r="B506" s="101"/>
      <c r="C506" s="64"/>
      <c r="D506" s="102"/>
    </row>
    <row r="507" spans="1:30" ht="15.5">
      <c r="A507" s="62">
        <v>498</v>
      </c>
      <c r="B507" s="101"/>
      <c r="C507" s="64"/>
      <c r="D507" s="102"/>
    </row>
    <row r="508" spans="1:30" ht="15.5">
      <c r="A508" s="62">
        <v>499</v>
      </c>
      <c r="B508" s="101"/>
      <c r="C508" s="64"/>
      <c r="D508" s="102"/>
    </row>
    <row r="509" spans="1:30" ht="15.5">
      <c r="A509" s="62">
        <v>500</v>
      </c>
      <c r="B509" s="101"/>
      <c r="C509" s="64"/>
      <c r="D509" s="102"/>
    </row>
    <row r="510" spans="1:30" s="17" customFormat="1">
      <c r="A510" s="43"/>
      <c r="B510" s="44"/>
      <c r="C510" s="44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</row>
  </sheetData>
  <sheetProtection algorithmName="SHA-512" hashValue="GJMBDtzOuS8i6Iy8+eRg7CG4xvCsIsz6Z/yL6ug1jCy8gJU+2cNRLyl/oDy6jHTlUrFIYcGvE8Q7q5p+TDbVcg==" saltValue="Armh9FUZaCEa3nPL+kxWc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507"/>
  <sheetViews>
    <sheetView zoomScale="76" zoomScaleNormal="76" workbookViewId="0">
      <selection sqref="A1:XFD1048576"/>
    </sheetView>
  </sheetViews>
  <sheetFormatPr defaultRowHeight="18.5"/>
  <cols>
    <col min="1" max="1" width="7.36328125" style="5" customWidth="1"/>
    <col min="2" max="2" width="29.453125" style="3" customWidth="1"/>
    <col min="3" max="3" width="17.7265625" style="3" customWidth="1"/>
    <col min="4" max="4" width="12.81640625" style="1" customWidth="1"/>
    <col min="5" max="5" width="10.453125" style="1" customWidth="1"/>
    <col min="6" max="6" width="18.453125" style="1" customWidth="1"/>
    <col min="7" max="7" width="17.08984375" style="1" customWidth="1"/>
    <col min="8" max="8" width="3.453125" style="1" customWidth="1"/>
    <col min="9" max="9" width="19" style="1" customWidth="1"/>
    <col min="10" max="18" width="5.6328125" style="5" customWidth="1"/>
    <col min="19" max="19" width="4.453125" style="23" customWidth="1"/>
    <col min="20" max="20" width="8.7265625" style="1"/>
    <col min="21" max="21" width="19.90625" style="1" customWidth="1"/>
    <col min="22" max="22" width="13.81640625" style="1" customWidth="1"/>
    <col min="23" max="16384" width="8.7265625" style="1"/>
  </cols>
  <sheetData>
    <row r="1" spans="1:22">
      <c r="A1" s="27" t="s">
        <v>34</v>
      </c>
      <c r="B1" s="25" t="s">
        <v>37</v>
      </c>
      <c r="C1" s="26"/>
      <c r="D1" s="28"/>
      <c r="E1" s="28"/>
      <c r="F1" s="29"/>
      <c r="G1" s="6"/>
      <c r="H1" s="6"/>
    </row>
    <row r="2" spans="1:22" ht="18" customHeight="1">
      <c r="A2" s="30" t="s">
        <v>39</v>
      </c>
      <c r="B2" s="31"/>
      <c r="C2" s="32"/>
      <c r="D2" s="33"/>
      <c r="E2" s="33"/>
      <c r="F2" s="34"/>
      <c r="G2" s="6"/>
      <c r="H2" s="6"/>
      <c r="U2" s="13" t="s">
        <v>16</v>
      </c>
    </row>
    <row r="3" spans="1:22">
      <c r="A3" s="2"/>
      <c r="C3" s="4"/>
      <c r="T3" s="11" t="s">
        <v>18</v>
      </c>
      <c r="U3" s="12" t="s">
        <v>19</v>
      </c>
      <c r="V3" s="12" t="s">
        <v>32</v>
      </c>
    </row>
    <row r="4" spans="1:22">
      <c r="A4" s="36" t="s">
        <v>38</v>
      </c>
      <c r="B4" s="37"/>
      <c r="C4" s="38"/>
      <c r="D4" s="39"/>
      <c r="E4" s="39"/>
      <c r="F4" s="39"/>
      <c r="G4" s="39"/>
      <c r="T4" s="8" t="s">
        <v>3</v>
      </c>
      <c r="U4" s="8" t="s">
        <v>2</v>
      </c>
      <c r="V4" s="10">
        <v>4</v>
      </c>
    </row>
    <row r="5" spans="1:22">
      <c r="A5" s="2"/>
      <c r="C5" s="4"/>
      <c r="S5" s="24"/>
      <c r="T5" s="8" t="s">
        <v>5</v>
      </c>
      <c r="U5" s="8" t="s">
        <v>4</v>
      </c>
      <c r="V5" s="10">
        <v>3</v>
      </c>
    </row>
    <row r="6" spans="1:22">
      <c r="A6" s="35" t="s">
        <v>0</v>
      </c>
      <c r="B6" s="35" t="s">
        <v>20</v>
      </c>
      <c r="C6" s="35" t="s">
        <v>12</v>
      </c>
      <c r="D6" s="35" t="s">
        <v>13</v>
      </c>
      <c r="E6" s="35" t="s">
        <v>1</v>
      </c>
      <c r="F6" s="35" t="s">
        <v>14</v>
      </c>
      <c r="G6" s="35" t="s">
        <v>15</v>
      </c>
      <c r="I6" s="21" t="s">
        <v>33</v>
      </c>
      <c r="J6" s="19" t="s">
        <v>34</v>
      </c>
      <c r="K6" s="19" t="s">
        <v>4</v>
      </c>
      <c r="L6" s="19" t="s">
        <v>30</v>
      </c>
      <c r="M6" s="19" t="s">
        <v>8</v>
      </c>
      <c r="N6" s="7" t="s">
        <v>10</v>
      </c>
      <c r="O6" s="20" t="s">
        <v>1</v>
      </c>
      <c r="T6" s="8" t="s">
        <v>7</v>
      </c>
      <c r="U6" s="8" t="s">
        <v>6</v>
      </c>
      <c r="V6" s="10">
        <v>2</v>
      </c>
    </row>
    <row r="7" spans="1:22" ht="15.5">
      <c r="A7" s="62">
        <v>1</v>
      </c>
      <c r="B7" s="103" t="str">
        <f>IF(Data!B10&lt;&gt;"",Data!B10,"")</f>
        <v>อรทัย  ใจกล้า</v>
      </c>
      <c r="C7" s="100">
        <f>IF(Data!C10&lt;&gt;"",Data!C10,"")</f>
        <v>49</v>
      </c>
      <c r="D7" s="100">
        <f>IF(Data!D10&lt;&gt;"",Data!D10,"")</f>
        <v>7</v>
      </c>
      <c r="E7" s="75">
        <f>IF(C7="","",C7+D7)</f>
        <v>56</v>
      </c>
      <c r="F7" s="76" t="str">
        <f>IF(E7="","",IF(E7&gt;=80,"A",IF(E7&gt;=70,"B",IF(E7&gt;=60,"C",IF(E7&gt;=50,"D",IF(E7&lt;=49,"E",))))))</f>
        <v>D</v>
      </c>
      <c r="G7" s="76" t="str">
        <f>IF(E7="","",IF(E7&gt;=80,"A",IF(E7&gt;=75,"B+",IF(E7&gt;=70,"B",IF(E7&gt;=65,"C+",IF(E7&gt;=60,"C",IF(E7&gt;=55,"D+",IF(E7&gt;=50,"D",IF(E7&lt;50,"F")))))))))</f>
        <v>D+</v>
      </c>
      <c r="I7" s="18"/>
      <c r="J7" s="7">
        <f>COUNTIF(F:F,J6)</f>
        <v>1</v>
      </c>
      <c r="K7" s="7">
        <f>COUNTIF(F:F,K6)</f>
        <v>4</v>
      </c>
      <c r="L7" s="7">
        <f>COUNTIF(F:F,L6)</f>
        <v>0</v>
      </c>
      <c r="M7" s="7">
        <f>COUNTIF(F:F,M6)</f>
        <v>2</v>
      </c>
      <c r="N7" s="7">
        <f>COUNTIF(F:F,N6)</f>
        <v>0</v>
      </c>
      <c r="O7" s="7">
        <f>SUM(J7:N7)</f>
        <v>7</v>
      </c>
      <c r="T7" s="8" t="s">
        <v>9</v>
      </c>
      <c r="U7" s="8" t="s">
        <v>8</v>
      </c>
      <c r="V7" s="10">
        <v>1</v>
      </c>
    </row>
    <row r="8" spans="1:22" ht="15.5">
      <c r="A8" s="62">
        <v>2</v>
      </c>
      <c r="B8" s="103" t="str">
        <f>IF(Data!B11&lt;&gt;"",Data!B11,"")</f>
        <v>สุดา  มีใจจริง</v>
      </c>
      <c r="C8" s="100">
        <f>IF(Data!C11&lt;&gt;"",Data!C11,"")</f>
        <v>45</v>
      </c>
      <c r="D8" s="100">
        <f>IF(Data!D11&lt;&gt;"",Data!D11,"")</f>
        <v>9.3333333330000006</v>
      </c>
      <c r="E8" s="75">
        <f t="shared" ref="E8:E18" si="0">IF(C8="","",C8+D8)</f>
        <v>54.333333332999999</v>
      </c>
      <c r="F8" s="76" t="str">
        <f>IF(E8="","",IF(E8&gt;=80,"A",IF(E8&gt;=70,"B",IF(E8&gt;=60,"C",IF(E8&gt;=50,"D",IF(E8&lt;=49,"E",))))))</f>
        <v>D</v>
      </c>
      <c r="G8" s="76" t="str">
        <f>IF(E8="","",IF(E8&gt;=80,"A",IF(E8&gt;=75,"B+",IF(E8&gt;=70,"B",IF(E8&gt;=65,"C+",IF(E8&gt;=60,"C",IF(E8&gt;=55,"D+",IF(E8&gt;=50,"D",IF(E8&lt;50,"F")))))))))</f>
        <v>D</v>
      </c>
      <c r="T8" s="8" t="s">
        <v>11</v>
      </c>
      <c r="U8" s="8" t="s">
        <v>10</v>
      </c>
      <c r="V8" s="10">
        <v>0</v>
      </c>
    </row>
    <row r="9" spans="1:22" ht="15.5">
      <c r="A9" s="62">
        <v>3</v>
      </c>
      <c r="B9" s="103" t="str">
        <f>IF(Data!B12&lt;&gt;"",Data!B12,"")</f>
        <v>นพฤทธิ์  สกาวฟ้า</v>
      </c>
      <c r="C9" s="100">
        <f>IF(Data!C12&lt;&gt;"",Data!C12,"")</f>
        <v>64</v>
      </c>
      <c r="D9" s="100">
        <f>IF(Data!D12&lt;&gt;"",Data!D12,"")</f>
        <v>12.66666667</v>
      </c>
      <c r="E9" s="75">
        <f t="shared" si="0"/>
        <v>76.666666669999998</v>
      </c>
      <c r="F9" s="76" t="str">
        <f>IF(E9="","",IF(E9&gt;=80,"A",IF(E9&gt;=70,"B",IF(E9&gt;=60,"C",IF(E9&gt;=50,"D",IF(E9&lt;=49,"E",))))))</f>
        <v>B</v>
      </c>
      <c r="G9" s="76" t="str">
        <f>IF(E9="","",IF(E9&gt;=80,"A",IF(E9&gt;=75,"B+",IF(E9&gt;=70,"B",IF(E9&gt;=65,"C+",IF(E9&gt;=60,"C",IF(E9&gt;=55,"D+",IF(E9&gt;=50,"D",IF(E9&lt;50,"F")))))))))</f>
        <v>B+</v>
      </c>
      <c r="I9" s="22" t="s">
        <v>36</v>
      </c>
      <c r="J9" s="19" t="s">
        <v>34</v>
      </c>
      <c r="K9" s="19" t="s">
        <v>28</v>
      </c>
      <c r="L9" s="19" t="s">
        <v>4</v>
      </c>
      <c r="M9" s="19" t="s">
        <v>35</v>
      </c>
      <c r="N9" s="7" t="s">
        <v>30</v>
      </c>
      <c r="O9" s="20" t="s">
        <v>27</v>
      </c>
      <c r="P9" s="20" t="s">
        <v>8</v>
      </c>
      <c r="Q9" s="20" t="s">
        <v>31</v>
      </c>
      <c r="R9" s="20" t="s">
        <v>1</v>
      </c>
    </row>
    <row r="10" spans="1:22" ht="15.5">
      <c r="A10" s="62">
        <v>4</v>
      </c>
      <c r="B10" s="103" t="str">
        <f>IF(Data!B13&lt;&gt;"",Data!B13,"")</f>
        <v>นทีธร  วรสิทธ์</v>
      </c>
      <c r="C10" s="100">
        <f>IF(Data!C13&lt;&gt;"",Data!C13,"")</f>
        <v>62</v>
      </c>
      <c r="D10" s="100">
        <f>IF(Data!D13&lt;&gt;"",Data!D13,"")</f>
        <v>9.6666666669999994</v>
      </c>
      <c r="E10" s="75">
        <f t="shared" si="0"/>
        <v>71.666666667000001</v>
      </c>
      <c r="F10" s="76" t="str">
        <f>IF(E10="","",IF(E10&gt;=80,"A",IF(E10&gt;=70,"B",IF(E10&gt;=60,"C",IF(E10&gt;=50,"D",IF(E10&lt;=49,"E",))))))</f>
        <v>B</v>
      </c>
      <c r="G10" s="76" t="str">
        <f>IF(E10="","",IF(E10&gt;=80,"A",IF(E10&gt;=75,"B+",IF(E10&gt;=70,"B",IF(E10&gt;=65,"C+",IF(E10&gt;=60,"C",IF(E10&gt;=55,"D+",IF(E10&gt;=50,"D",IF(E10&lt;50,"F")))))))))</f>
        <v>B</v>
      </c>
      <c r="I10" s="18"/>
      <c r="J10" s="7">
        <f>COUNTIF(G:G,J9)</f>
        <v>1</v>
      </c>
      <c r="K10" s="7">
        <f>COUNTIF(G:G,K9)</f>
        <v>3</v>
      </c>
      <c r="L10" s="7">
        <f>COUNTIF(G:G,L9)</f>
        <v>1</v>
      </c>
      <c r="M10" s="7">
        <f>COUNTIF(G:G,M9)</f>
        <v>0</v>
      </c>
      <c r="N10" s="7">
        <f>COUNTIF(G:G,N9)</f>
        <v>0</v>
      </c>
      <c r="O10" s="7">
        <f>COUNTIF(G:G,O9)</f>
        <v>1</v>
      </c>
      <c r="P10" s="7">
        <f>COUNTIF(G:G,P9)</f>
        <v>1</v>
      </c>
      <c r="Q10" s="7">
        <f>COUNTIF(G:G,Q9)</f>
        <v>0</v>
      </c>
      <c r="R10" s="7">
        <f>SUM(J10:Q10)</f>
        <v>7</v>
      </c>
      <c r="U10" s="14" t="s">
        <v>17</v>
      </c>
    </row>
    <row r="11" spans="1:22" ht="15.5">
      <c r="A11" s="62">
        <v>5</v>
      </c>
      <c r="B11" s="103" t="str">
        <f>IF(Data!B14&lt;&gt;"",Data!B14,"")</f>
        <v>สมฤดี  พนาเวช</v>
      </c>
      <c r="C11" s="100">
        <f>IF(Data!C14&lt;&gt;"",Data!C14,"")</f>
        <v>70</v>
      </c>
      <c r="D11" s="100">
        <f>IF(Data!D14&lt;&gt;"",Data!D14,"")</f>
        <v>7.6666666670000003</v>
      </c>
      <c r="E11" s="75">
        <f t="shared" si="0"/>
        <v>77.666666667000001</v>
      </c>
      <c r="F11" s="76" t="str">
        <f>IF(E11="","",IF(E11&gt;=80,"A",IF(E11&gt;=70,"B",IF(E11&gt;=60,"C",IF(E11&gt;=50,"D",IF(E11&lt;=49,"E",))))))</f>
        <v>B</v>
      </c>
      <c r="G11" s="76" t="str">
        <f>IF(E11="","",IF(E11&gt;=80,"A",IF(E11&gt;=75,"B+",IF(E11&gt;=70,"B",IF(E11&gt;=65,"C+",IF(E11&gt;=60,"C",IF(E11&gt;=55,"D+",IF(E11&gt;=50,"D",IF(E11&lt;50,"F")))))))))</f>
        <v>B+</v>
      </c>
      <c r="T11" s="11" t="s">
        <v>18</v>
      </c>
      <c r="U11" s="11" t="s">
        <v>19</v>
      </c>
      <c r="V11" s="12" t="s">
        <v>32</v>
      </c>
    </row>
    <row r="12" spans="1:22" ht="15.5">
      <c r="A12" s="62">
        <v>6</v>
      </c>
      <c r="B12" s="103" t="str">
        <f>IF(Data!B15&lt;&gt;"",Data!B15,"")</f>
        <v>เทพา  วารีกุล</v>
      </c>
      <c r="C12" s="100">
        <f>IF(Data!C15&lt;&gt;"",Data!C15,"")</f>
        <v>68</v>
      </c>
      <c r="D12" s="100">
        <f>IF(Data!D15&lt;&gt;"",Data!D15,"")</f>
        <v>12</v>
      </c>
      <c r="E12" s="75">
        <f t="shared" si="0"/>
        <v>80</v>
      </c>
      <c r="F12" s="76" t="str">
        <f t="shared" ref="F12:F75" si="1">IF(E12="","",IF(E12&gt;=80,"A",IF(E12&gt;=70,"B",IF(E12&gt;=60,"C",IF(E12&gt;=50,"D",IF(E12&lt;=49,"E",))))))</f>
        <v>A</v>
      </c>
      <c r="G12" s="76" t="str">
        <f t="shared" ref="G12:G75" si="2">IF(E12="","",IF(E12&gt;=80,"A",IF(E12&gt;=75,"B+",IF(E12&gt;=70,"B",IF(E12&gt;=65,"C+",IF(E12&gt;=60,"C",IF(E12&gt;=55,"D+",IF(E12&gt;=50,"D",IF(E12&lt;50,"F")))))))))</f>
        <v>A</v>
      </c>
      <c r="T12" s="8" t="s">
        <v>3</v>
      </c>
      <c r="U12" s="8" t="s">
        <v>2</v>
      </c>
      <c r="V12" s="9">
        <v>4</v>
      </c>
    </row>
    <row r="13" spans="1:22" ht="15.5">
      <c r="A13" s="62">
        <v>7</v>
      </c>
      <c r="B13" s="103" t="str">
        <f>IF(Data!B16&lt;&gt;"",Data!B16,"")</f>
        <v>จิตรา  นวลใจ</v>
      </c>
      <c r="C13" s="100">
        <f>IF(Data!C16&lt;&gt;"",Data!C16,"")</f>
        <v>60</v>
      </c>
      <c r="D13" s="100">
        <f>IF(Data!D16&lt;&gt;"",Data!D16,"")</f>
        <v>18</v>
      </c>
      <c r="E13" s="75">
        <f t="shared" si="0"/>
        <v>78</v>
      </c>
      <c r="F13" s="76" t="str">
        <f t="shared" si="1"/>
        <v>B</v>
      </c>
      <c r="G13" s="76" t="str">
        <f t="shared" si="2"/>
        <v>B+</v>
      </c>
      <c r="T13" s="8" t="s">
        <v>21</v>
      </c>
      <c r="U13" s="8" t="s">
        <v>28</v>
      </c>
      <c r="V13" s="9">
        <v>3.5</v>
      </c>
    </row>
    <row r="14" spans="1:22" ht="15.5">
      <c r="A14" s="62">
        <v>8</v>
      </c>
      <c r="B14" s="103" t="str">
        <f>IF(Data!B17&lt;&gt;"",Data!B17,"")</f>
        <v/>
      </c>
      <c r="C14" s="100" t="str">
        <f>IF(Data!C17&lt;&gt;"",Data!C17,"")</f>
        <v/>
      </c>
      <c r="D14" s="100" t="str">
        <f>IF(Data!D17&lt;&gt;"",Data!D17,"")</f>
        <v/>
      </c>
      <c r="E14" s="75" t="str">
        <f t="shared" si="0"/>
        <v/>
      </c>
      <c r="F14" s="76" t="str">
        <f t="shared" si="1"/>
        <v/>
      </c>
      <c r="G14" s="76" t="str">
        <f t="shared" si="2"/>
        <v/>
      </c>
      <c r="T14" s="8" t="s">
        <v>22</v>
      </c>
      <c r="U14" s="8" t="s">
        <v>4</v>
      </c>
      <c r="V14" s="9">
        <v>3</v>
      </c>
    </row>
    <row r="15" spans="1:22" ht="15.5">
      <c r="A15" s="62">
        <v>9</v>
      </c>
      <c r="B15" s="103" t="str">
        <f>IF(Data!B18&lt;&gt;"",Data!B18,"")</f>
        <v/>
      </c>
      <c r="C15" s="100" t="str">
        <f>IF(Data!C18&lt;&gt;"",Data!C18,"")</f>
        <v/>
      </c>
      <c r="D15" s="100" t="str">
        <f>IF(Data!D18&lt;&gt;"",Data!D18,"")</f>
        <v/>
      </c>
      <c r="E15" s="75" t="str">
        <f t="shared" si="0"/>
        <v/>
      </c>
      <c r="F15" s="76" t="str">
        <f t="shared" si="1"/>
        <v/>
      </c>
      <c r="G15" s="76" t="str">
        <f t="shared" si="2"/>
        <v/>
      </c>
      <c r="T15" s="8" t="s">
        <v>23</v>
      </c>
      <c r="U15" s="8" t="s">
        <v>29</v>
      </c>
      <c r="V15" s="9">
        <v>2.5</v>
      </c>
    </row>
    <row r="16" spans="1:22" ht="15.5">
      <c r="A16" s="62">
        <v>10</v>
      </c>
      <c r="B16" s="103" t="str">
        <f>IF(Data!B19&lt;&gt;"",Data!B19,"")</f>
        <v/>
      </c>
      <c r="C16" s="100" t="str">
        <f>IF(Data!C19&lt;&gt;"",Data!C19,"")</f>
        <v/>
      </c>
      <c r="D16" s="100" t="str">
        <f>IF(Data!D19&lt;&gt;"",Data!D19,"")</f>
        <v/>
      </c>
      <c r="E16" s="75" t="str">
        <f t="shared" si="0"/>
        <v/>
      </c>
      <c r="F16" s="76" t="str">
        <f t="shared" si="1"/>
        <v/>
      </c>
      <c r="G16" s="76" t="str">
        <f t="shared" si="2"/>
        <v/>
      </c>
      <c r="T16" s="8" t="s">
        <v>24</v>
      </c>
      <c r="U16" s="8" t="s">
        <v>30</v>
      </c>
      <c r="V16" s="9">
        <v>2</v>
      </c>
    </row>
    <row r="17" spans="1:22" ht="15.5">
      <c r="A17" s="62">
        <v>11</v>
      </c>
      <c r="B17" s="103" t="str">
        <f>IF(Data!B20&lt;&gt;"",Data!B20,"")</f>
        <v/>
      </c>
      <c r="C17" s="100" t="str">
        <f>IF(Data!C20&lt;&gt;"",Data!C20,"")</f>
        <v/>
      </c>
      <c r="D17" s="100" t="str">
        <f>IF(Data!D20&lt;&gt;"",Data!D20,"")</f>
        <v/>
      </c>
      <c r="E17" s="75" t="str">
        <f t="shared" si="0"/>
        <v/>
      </c>
      <c r="F17" s="76" t="str">
        <f t="shared" si="1"/>
        <v/>
      </c>
      <c r="G17" s="76" t="str">
        <f t="shared" si="2"/>
        <v/>
      </c>
      <c r="T17" s="8" t="s">
        <v>25</v>
      </c>
      <c r="U17" s="8" t="s">
        <v>27</v>
      </c>
      <c r="V17" s="9">
        <v>1.5</v>
      </c>
    </row>
    <row r="18" spans="1:22" ht="15.5">
      <c r="A18" s="62">
        <v>12</v>
      </c>
      <c r="B18" s="103" t="str">
        <f>IF(Data!B21&lt;&gt;"",Data!B21,"")</f>
        <v/>
      </c>
      <c r="C18" s="100" t="str">
        <f>IF(Data!C21&lt;&gt;"",Data!C21,"")</f>
        <v/>
      </c>
      <c r="D18" s="100" t="str">
        <f>IF(Data!D21&lt;&gt;"",Data!D21,"")</f>
        <v/>
      </c>
      <c r="E18" s="75" t="str">
        <f t="shared" si="0"/>
        <v/>
      </c>
      <c r="F18" s="76" t="str">
        <f t="shared" si="1"/>
        <v/>
      </c>
      <c r="G18" s="76" t="str">
        <f t="shared" si="2"/>
        <v/>
      </c>
      <c r="T18" s="8" t="s">
        <v>26</v>
      </c>
      <c r="U18" s="8" t="s">
        <v>8</v>
      </c>
      <c r="V18" s="9">
        <v>1</v>
      </c>
    </row>
    <row r="19" spans="1:22" ht="15.5">
      <c r="A19" s="62">
        <v>13</v>
      </c>
      <c r="B19" s="103" t="str">
        <f>IF(Data!B22&lt;&gt;"",Data!B22,"")</f>
        <v/>
      </c>
      <c r="C19" s="100" t="str">
        <f>IF(Data!C22&lt;&gt;"",Data!C22,"")</f>
        <v/>
      </c>
      <c r="D19" s="100" t="str">
        <f>IF(Data!D22&lt;&gt;"",Data!D22,"")</f>
        <v/>
      </c>
      <c r="E19" s="75" t="str">
        <f>IF(C19="","",C19+D19)</f>
        <v/>
      </c>
      <c r="F19" s="76" t="str">
        <f t="shared" si="1"/>
        <v/>
      </c>
      <c r="G19" s="76" t="str">
        <f t="shared" si="2"/>
        <v/>
      </c>
      <c r="T19" s="8" t="s">
        <v>11</v>
      </c>
      <c r="U19" s="8" t="s">
        <v>31</v>
      </c>
      <c r="V19" s="9">
        <v>0</v>
      </c>
    </row>
    <row r="20" spans="1:22" ht="15.5">
      <c r="A20" s="62">
        <v>14</v>
      </c>
      <c r="B20" s="103" t="str">
        <f>IF(Data!B23&lt;&gt;"",Data!B23,"")</f>
        <v/>
      </c>
      <c r="C20" s="100" t="str">
        <f>IF(Data!C23&lt;&gt;"",Data!C23,"")</f>
        <v/>
      </c>
      <c r="D20" s="100" t="str">
        <f>IF(Data!D23&lt;&gt;"",Data!D23,"")</f>
        <v/>
      </c>
      <c r="E20" s="75" t="str">
        <f t="shared" ref="E20:E38" si="3">IF(C20="","",C20+D20)</f>
        <v/>
      </c>
      <c r="F20" s="76" t="str">
        <f t="shared" si="1"/>
        <v/>
      </c>
      <c r="G20" s="76" t="str">
        <f t="shared" si="2"/>
        <v/>
      </c>
    </row>
    <row r="21" spans="1:22" ht="15.5">
      <c r="A21" s="62">
        <v>15</v>
      </c>
      <c r="B21" s="103" t="str">
        <f>IF(Data!B24&lt;&gt;"",Data!B24,"")</f>
        <v/>
      </c>
      <c r="C21" s="100" t="str">
        <f>IF(Data!C24&lt;&gt;"",Data!C24,"")</f>
        <v/>
      </c>
      <c r="D21" s="100" t="str">
        <f>IF(Data!D24&lt;&gt;"",Data!D24,"")</f>
        <v/>
      </c>
      <c r="E21" s="75" t="str">
        <f t="shared" si="3"/>
        <v/>
      </c>
      <c r="F21" s="76" t="str">
        <f t="shared" si="1"/>
        <v/>
      </c>
      <c r="G21" s="76" t="str">
        <f t="shared" si="2"/>
        <v/>
      </c>
    </row>
    <row r="22" spans="1:22" ht="15.5">
      <c r="A22" s="62">
        <v>16</v>
      </c>
      <c r="B22" s="103" t="str">
        <f>IF(Data!B25&lt;&gt;"",Data!B25,"")</f>
        <v/>
      </c>
      <c r="C22" s="100" t="str">
        <f>IF(Data!C25&lt;&gt;"",Data!C25,"")</f>
        <v/>
      </c>
      <c r="D22" s="100" t="str">
        <f>IF(Data!D25&lt;&gt;"",Data!D25,"")</f>
        <v/>
      </c>
      <c r="E22" s="75" t="str">
        <f t="shared" si="3"/>
        <v/>
      </c>
      <c r="F22" s="76" t="str">
        <f t="shared" si="1"/>
        <v/>
      </c>
      <c r="G22" s="76" t="str">
        <f t="shared" si="2"/>
        <v/>
      </c>
    </row>
    <row r="23" spans="1:22" ht="15.5">
      <c r="A23" s="62">
        <v>17</v>
      </c>
      <c r="B23" s="103" t="str">
        <f>IF(Data!B26&lt;&gt;"",Data!B26,"")</f>
        <v/>
      </c>
      <c r="C23" s="100" t="str">
        <f>IF(Data!C26&lt;&gt;"",Data!C26,"")</f>
        <v/>
      </c>
      <c r="D23" s="100" t="str">
        <f>IF(Data!D26&lt;&gt;"",Data!D26,"")</f>
        <v/>
      </c>
      <c r="E23" s="75" t="str">
        <f t="shared" si="3"/>
        <v/>
      </c>
      <c r="F23" s="76" t="str">
        <f t="shared" si="1"/>
        <v/>
      </c>
      <c r="G23" s="76" t="str">
        <f t="shared" si="2"/>
        <v/>
      </c>
    </row>
    <row r="24" spans="1:22" ht="15.5">
      <c r="A24" s="62">
        <v>18</v>
      </c>
      <c r="B24" s="103" t="str">
        <f>IF(Data!B27&lt;&gt;"",Data!B27,"")</f>
        <v/>
      </c>
      <c r="C24" s="100" t="str">
        <f>IF(Data!C27&lt;&gt;"",Data!C27,"")</f>
        <v/>
      </c>
      <c r="D24" s="100" t="str">
        <f>IF(Data!D27&lt;&gt;"",Data!D27,"")</f>
        <v/>
      </c>
      <c r="E24" s="75" t="str">
        <f t="shared" si="3"/>
        <v/>
      </c>
      <c r="F24" s="76" t="str">
        <f t="shared" si="1"/>
        <v/>
      </c>
      <c r="G24" s="76" t="str">
        <f t="shared" si="2"/>
        <v/>
      </c>
    </row>
    <row r="25" spans="1:22" ht="15.5">
      <c r="A25" s="62">
        <v>19</v>
      </c>
      <c r="B25" s="103" t="str">
        <f>IF(Data!B28&lt;&gt;"",Data!B28,"")</f>
        <v/>
      </c>
      <c r="C25" s="100" t="str">
        <f>IF(Data!C28&lt;&gt;"",Data!C28,"")</f>
        <v/>
      </c>
      <c r="D25" s="100" t="str">
        <f>IF(Data!D28&lt;&gt;"",Data!D28,"")</f>
        <v/>
      </c>
      <c r="E25" s="75" t="str">
        <f t="shared" si="3"/>
        <v/>
      </c>
      <c r="F25" s="76" t="str">
        <f t="shared" si="1"/>
        <v/>
      </c>
      <c r="G25" s="76" t="str">
        <f t="shared" si="2"/>
        <v/>
      </c>
    </row>
    <row r="26" spans="1:22" ht="15.5">
      <c r="A26" s="62">
        <v>20</v>
      </c>
      <c r="B26" s="103" t="str">
        <f>IF(Data!B29&lt;&gt;"",Data!B29,"")</f>
        <v/>
      </c>
      <c r="C26" s="100" t="str">
        <f>IF(Data!C29&lt;&gt;"",Data!C29,"")</f>
        <v/>
      </c>
      <c r="D26" s="100" t="str">
        <f>IF(Data!D29&lt;&gt;"",Data!D29,"")</f>
        <v/>
      </c>
      <c r="E26" s="75" t="str">
        <f t="shared" si="3"/>
        <v/>
      </c>
      <c r="F26" s="76" t="str">
        <f t="shared" si="1"/>
        <v/>
      </c>
      <c r="G26" s="76" t="str">
        <f t="shared" si="2"/>
        <v/>
      </c>
    </row>
    <row r="27" spans="1:22" ht="15.5">
      <c r="A27" s="62">
        <v>21</v>
      </c>
      <c r="B27" s="103" t="str">
        <f>IF(Data!B30&lt;&gt;"",Data!B30,"")</f>
        <v/>
      </c>
      <c r="C27" s="100" t="str">
        <f>IF(Data!C30&lt;&gt;"",Data!C30,"")</f>
        <v/>
      </c>
      <c r="D27" s="100" t="str">
        <f>IF(Data!D30&lt;&gt;"",Data!D30,"")</f>
        <v/>
      </c>
      <c r="E27" s="75" t="str">
        <f t="shared" si="3"/>
        <v/>
      </c>
      <c r="F27" s="76" t="str">
        <f t="shared" si="1"/>
        <v/>
      </c>
      <c r="G27" s="76" t="str">
        <f t="shared" si="2"/>
        <v/>
      </c>
    </row>
    <row r="28" spans="1:22" ht="15.5">
      <c r="A28" s="62">
        <v>22</v>
      </c>
      <c r="B28" s="103" t="str">
        <f>IF(Data!B31&lt;&gt;"",Data!B31,"")</f>
        <v/>
      </c>
      <c r="C28" s="100" t="str">
        <f>IF(Data!C31&lt;&gt;"",Data!C31,"")</f>
        <v/>
      </c>
      <c r="D28" s="100" t="str">
        <f>IF(Data!D31&lt;&gt;"",Data!D31,"")</f>
        <v/>
      </c>
      <c r="E28" s="75" t="str">
        <f t="shared" si="3"/>
        <v/>
      </c>
      <c r="F28" s="76" t="str">
        <f t="shared" si="1"/>
        <v/>
      </c>
      <c r="G28" s="76" t="str">
        <f t="shared" si="2"/>
        <v/>
      </c>
    </row>
    <row r="29" spans="1:22" ht="15.5">
      <c r="A29" s="62">
        <v>23</v>
      </c>
      <c r="B29" s="103" t="str">
        <f>IF(Data!B32&lt;&gt;"",Data!B32,"")</f>
        <v/>
      </c>
      <c r="C29" s="100" t="str">
        <f>IF(Data!C32&lt;&gt;"",Data!C32,"")</f>
        <v/>
      </c>
      <c r="D29" s="100" t="str">
        <f>IF(Data!D32&lt;&gt;"",Data!D32,"")</f>
        <v/>
      </c>
      <c r="E29" s="75" t="str">
        <f t="shared" si="3"/>
        <v/>
      </c>
      <c r="F29" s="76" t="str">
        <f t="shared" si="1"/>
        <v/>
      </c>
      <c r="G29" s="76" t="str">
        <f t="shared" si="2"/>
        <v/>
      </c>
    </row>
    <row r="30" spans="1:22" ht="15.5">
      <c r="A30" s="62">
        <v>24</v>
      </c>
      <c r="B30" s="103" t="str">
        <f>IF(Data!B33&lt;&gt;"",Data!B33,"")</f>
        <v/>
      </c>
      <c r="C30" s="100" t="str">
        <f>IF(Data!C33&lt;&gt;"",Data!C33,"")</f>
        <v/>
      </c>
      <c r="D30" s="100" t="str">
        <f>IF(Data!D33&lt;&gt;"",Data!D33,"")</f>
        <v/>
      </c>
      <c r="E30" s="75" t="str">
        <f t="shared" si="3"/>
        <v/>
      </c>
      <c r="F30" s="76" t="str">
        <f t="shared" si="1"/>
        <v/>
      </c>
      <c r="G30" s="76" t="str">
        <f t="shared" si="2"/>
        <v/>
      </c>
    </row>
    <row r="31" spans="1:22" ht="15.5">
      <c r="A31" s="62">
        <v>25</v>
      </c>
      <c r="B31" s="103" t="str">
        <f>IF(Data!B34&lt;&gt;"",Data!B34,"")</f>
        <v/>
      </c>
      <c r="C31" s="100" t="str">
        <f>IF(Data!C34&lt;&gt;"",Data!C34,"")</f>
        <v/>
      </c>
      <c r="D31" s="100" t="str">
        <f>IF(Data!D34&lt;&gt;"",Data!D34,"")</f>
        <v/>
      </c>
      <c r="E31" s="75" t="str">
        <f t="shared" si="3"/>
        <v/>
      </c>
      <c r="F31" s="76" t="str">
        <f t="shared" si="1"/>
        <v/>
      </c>
      <c r="G31" s="76" t="str">
        <f t="shared" si="2"/>
        <v/>
      </c>
    </row>
    <row r="32" spans="1:22" ht="15.5">
      <c r="A32" s="62">
        <v>26</v>
      </c>
      <c r="B32" s="103" t="str">
        <f>IF(Data!B35&lt;&gt;"",Data!B35,"")</f>
        <v/>
      </c>
      <c r="C32" s="100" t="str">
        <f>IF(Data!C35&lt;&gt;"",Data!C35,"")</f>
        <v/>
      </c>
      <c r="D32" s="100" t="str">
        <f>IF(Data!D35&lt;&gt;"",Data!D35,"")</f>
        <v/>
      </c>
      <c r="E32" s="75" t="str">
        <f t="shared" si="3"/>
        <v/>
      </c>
      <c r="F32" s="76" t="str">
        <f t="shared" si="1"/>
        <v/>
      </c>
      <c r="G32" s="76" t="str">
        <f t="shared" si="2"/>
        <v/>
      </c>
    </row>
    <row r="33" spans="1:7" ht="15.5">
      <c r="A33" s="62">
        <v>27</v>
      </c>
      <c r="B33" s="103" t="str">
        <f>IF(Data!B36&lt;&gt;"",Data!B36,"")</f>
        <v/>
      </c>
      <c r="C33" s="100" t="str">
        <f>IF(Data!C36&lt;&gt;"",Data!C36,"")</f>
        <v/>
      </c>
      <c r="D33" s="100" t="str">
        <f>IF(Data!D36&lt;&gt;"",Data!D36,"")</f>
        <v/>
      </c>
      <c r="E33" s="75" t="str">
        <f t="shared" si="3"/>
        <v/>
      </c>
      <c r="F33" s="76" t="str">
        <f t="shared" si="1"/>
        <v/>
      </c>
      <c r="G33" s="76" t="str">
        <f t="shared" si="2"/>
        <v/>
      </c>
    </row>
    <row r="34" spans="1:7" ht="15.5">
      <c r="A34" s="62">
        <v>28</v>
      </c>
      <c r="B34" s="103" t="str">
        <f>IF(Data!B37&lt;&gt;"",Data!B37,"")</f>
        <v/>
      </c>
      <c r="C34" s="100" t="str">
        <f>IF(Data!C37&lt;&gt;"",Data!C37,"")</f>
        <v/>
      </c>
      <c r="D34" s="100" t="str">
        <f>IF(Data!D37&lt;&gt;"",Data!D37,"")</f>
        <v/>
      </c>
      <c r="E34" s="75" t="str">
        <f t="shared" si="3"/>
        <v/>
      </c>
      <c r="F34" s="76" t="str">
        <f t="shared" si="1"/>
        <v/>
      </c>
      <c r="G34" s="76" t="str">
        <f t="shared" si="2"/>
        <v/>
      </c>
    </row>
    <row r="35" spans="1:7" ht="15.5">
      <c r="A35" s="62">
        <v>29</v>
      </c>
      <c r="B35" s="103" t="str">
        <f>IF(Data!B38&lt;&gt;"",Data!B38,"")</f>
        <v/>
      </c>
      <c r="C35" s="100" t="str">
        <f>IF(Data!C38&lt;&gt;"",Data!C38,"")</f>
        <v/>
      </c>
      <c r="D35" s="100" t="str">
        <f>IF(Data!D38&lt;&gt;"",Data!D38,"")</f>
        <v/>
      </c>
      <c r="E35" s="75" t="str">
        <f t="shared" si="3"/>
        <v/>
      </c>
      <c r="F35" s="76" t="str">
        <f t="shared" si="1"/>
        <v/>
      </c>
      <c r="G35" s="76" t="str">
        <f t="shared" si="2"/>
        <v/>
      </c>
    </row>
    <row r="36" spans="1:7" ht="15.5">
      <c r="A36" s="62">
        <v>30</v>
      </c>
      <c r="B36" s="103" t="str">
        <f>IF(Data!B39&lt;&gt;"",Data!B39,"")</f>
        <v/>
      </c>
      <c r="C36" s="100" t="str">
        <f>IF(Data!C39&lt;&gt;"",Data!C39,"")</f>
        <v/>
      </c>
      <c r="D36" s="100" t="str">
        <f>IF(Data!D39&lt;&gt;"",Data!D39,"")</f>
        <v/>
      </c>
      <c r="E36" s="75" t="str">
        <f t="shared" si="3"/>
        <v/>
      </c>
      <c r="F36" s="76" t="str">
        <f t="shared" si="1"/>
        <v/>
      </c>
      <c r="G36" s="76" t="str">
        <f t="shared" si="2"/>
        <v/>
      </c>
    </row>
    <row r="37" spans="1:7" ht="15.5">
      <c r="A37" s="62">
        <v>31</v>
      </c>
      <c r="B37" s="103" t="str">
        <f>IF(Data!B40&lt;&gt;"",Data!B40,"")</f>
        <v/>
      </c>
      <c r="C37" s="100" t="str">
        <f>IF(Data!C40&lt;&gt;"",Data!C40,"")</f>
        <v/>
      </c>
      <c r="D37" s="100" t="str">
        <f>IF(Data!D40&lt;&gt;"",Data!D40,"")</f>
        <v/>
      </c>
      <c r="E37" s="75" t="str">
        <f t="shared" si="3"/>
        <v/>
      </c>
      <c r="F37" s="76" t="str">
        <f t="shared" si="1"/>
        <v/>
      </c>
      <c r="G37" s="76" t="str">
        <f t="shared" si="2"/>
        <v/>
      </c>
    </row>
    <row r="38" spans="1:7" ht="15.5">
      <c r="A38" s="62">
        <v>32</v>
      </c>
      <c r="B38" s="103" t="str">
        <f>IF(Data!B41&lt;&gt;"",Data!B41,"")</f>
        <v/>
      </c>
      <c r="C38" s="100" t="str">
        <f>IF(Data!C41&lt;&gt;"",Data!C41,"")</f>
        <v/>
      </c>
      <c r="D38" s="100" t="str">
        <f>IF(Data!D41&lt;&gt;"",Data!D41,"")</f>
        <v/>
      </c>
      <c r="E38" s="75" t="str">
        <f t="shared" si="3"/>
        <v/>
      </c>
      <c r="F38" s="76" t="str">
        <f t="shared" si="1"/>
        <v/>
      </c>
      <c r="G38" s="76" t="str">
        <f t="shared" si="2"/>
        <v/>
      </c>
    </row>
    <row r="39" spans="1:7" ht="15.5">
      <c r="A39" s="62">
        <v>33</v>
      </c>
      <c r="B39" s="103" t="str">
        <f>IF(Data!B42&lt;&gt;"",Data!B42,"")</f>
        <v/>
      </c>
      <c r="C39" s="100" t="str">
        <f>IF(Data!C42&lt;&gt;"",Data!C42,"")</f>
        <v/>
      </c>
      <c r="D39" s="100" t="str">
        <f>IF(Data!D42&lt;&gt;"",Data!D42,"")</f>
        <v/>
      </c>
      <c r="E39" s="75" t="str">
        <f t="shared" ref="E39:E102" si="4">IF(C39="","",C39+D39)</f>
        <v/>
      </c>
      <c r="F39" s="76" t="str">
        <f t="shared" si="1"/>
        <v/>
      </c>
      <c r="G39" s="76" t="str">
        <f t="shared" si="2"/>
        <v/>
      </c>
    </row>
    <row r="40" spans="1:7" ht="15.5">
      <c r="A40" s="62">
        <v>34</v>
      </c>
      <c r="B40" s="103" t="str">
        <f>IF(Data!B43&lt;&gt;"",Data!B43,"")</f>
        <v/>
      </c>
      <c r="C40" s="100" t="str">
        <f>IF(Data!C43&lt;&gt;"",Data!C43,"")</f>
        <v/>
      </c>
      <c r="D40" s="100" t="str">
        <f>IF(Data!D43&lt;&gt;"",Data!D43,"")</f>
        <v/>
      </c>
      <c r="E40" s="75" t="str">
        <f t="shared" si="4"/>
        <v/>
      </c>
      <c r="F40" s="76" t="str">
        <f t="shared" si="1"/>
        <v/>
      </c>
      <c r="G40" s="76" t="str">
        <f t="shared" si="2"/>
        <v/>
      </c>
    </row>
    <row r="41" spans="1:7" ht="15.5">
      <c r="A41" s="62">
        <v>35</v>
      </c>
      <c r="B41" s="103" t="str">
        <f>IF(Data!B44&lt;&gt;"",Data!B44,"")</f>
        <v/>
      </c>
      <c r="C41" s="100" t="str">
        <f>IF(Data!C44&lt;&gt;"",Data!C44,"")</f>
        <v/>
      </c>
      <c r="D41" s="100" t="str">
        <f>IF(Data!D44&lt;&gt;"",Data!D44,"")</f>
        <v/>
      </c>
      <c r="E41" s="75" t="str">
        <f t="shared" si="4"/>
        <v/>
      </c>
      <c r="F41" s="76" t="str">
        <f t="shared" si="1"/>
        <v/>
      </c>
      <c r="G41" s="76" t="str">
        <f t="shared" si="2"/>
        <v/>
      </c>
    </row>
    <row r="42" spans="1:7" ht="15.5">
      <c r="A42" s="62">
        <v>36</v>
      </c>
      <c r="B42" s="103" t="str">
        <f>IF(Data!B45&lt;&gt;"",Data!B45,"")</f>
        <v/>
      </c>
      <c r="C42" s="100" t="str">
        <f>IF(Data!C45&lt;&gt;"",Data!C45,"")</f>
        <v/>
      </c>
      <c r="D42" s="100" t="str">
        <f>IF(Data!D45&lt;&gt;"",Data!D45,"")</f>
        <v/>
      </c>
      <c r="E42" s="75" t="str">
        <f t="shared" si="4"/>
        <v/>
      </c>
      <c r="F42" s="76" t="str">
        <f t="shared" si="1"/>
        <v/>
      </c>
      <c r="G42" s="76" t="str">
        <f t="shared" si="2"/>
        <v/>
      </c>
    </row>
    <row r="43" spans="1:7" ht="15.5">
      <c r="A43" s="62">
        <v>37</v>
      </c>
      <c r="B43" s="103" t="str">
        <f>IF(Data!B46&lt;&gt;"",Data!B46,"")</f>
        <v/>
      </c>
      <c r="C43" s="100" t="str">
        <f>IF(Data!C46&lt;&gt;"",Data!C46,"")</f>
        <v/>
      </c>
      <c r="D43" s="100" t="str">
        <f>IF(Data!D46&lt;&gt;"",Data!D46,"")</f>
        <v/>
      </c>
      <c r="E43" s="75" t="str">
        <f t="shared" si="4"/>
        <v/>
      </c>
      <c r="F43" s="76" t="str">
        <f t="shared" si="1"/>
        <v/>
      </c>
      <c r="G43" s="76" t="str">
        <f t="shared" si="2"/>
        <v/>
      </c>
    </row>
    <row r="44" spans="1:7" ht="15.5">
      <c r="A44" s="62">
        <v>38</v>
      </c>
      <c r="B44" s="103" t="str">
        <f>IF(Data!B47&lt;&gt;"",Data!B47,"")</f>
        <v/>
      </c>
      <c r="C44" s="100" t="str">
        <f>IF(Data!C47&lt;&gt;"",Data!C47,"")</f>
        <v/>
      </c>
      <c r="D44" s="100" t="str">
        <f>IF(Data!D47&lt;&gt;"",Data!D47,"")</f>
        <v/>
      </c>
      <c r="E44" s="75" t="str">
        <f t="shared" si="4"/>
        <v/>
      </c>
      <c r="F44" s="76" t="str">
        <f t="shared" si="1"/>
        <v/>
      </c>
      <c r="G44" s="76" t="str">
        <f t="shared" si="2"/>
        <v/>
      </c>
    </row>
    <row r="45" spans="1:7" ht="15.5">
      <c r="A45" s="62">
        <v>39</v>
      </c>
      <c r="B45" s="103" t="str">
        <f>IF(Data!B48&lt;&gt;"",Data!B48,"")</f>
        <v/>
      </c>
      <c r="C45" s="100" t="str">
        <f>IF(Data!C48&lt;&gt;"",Data!C48,"")</f>
        <v/>
      </c>
      <c r="D45" s="100" t="str">
        <f>IF(Data!D48&lt;&gt;"",Data!D48,"")</f>
        <v/>
      </c>
      <c r="E45" s="75" t="str">
        <f t="shared" si="4"/>
        <v/>
      </c>
      <c r="F45" s="76" t="str">
        <f t="shared" si="1"/>
        <v/>
      </c>
      <c r="G45" s="76" t="str">
        <f t="shared" si="2"/>
        <v/>
      </c>
    </row>
    <row r="46" spans="1:7" ht="15.5">
      <c r="A46" s="62">
        <v>40</v>
      </c>
      <c r="B46" s="103" t="str">
        <f>IF(Data!B49&lt;&gt;"",Data!B49,"")</f>
        <v/>
      </c>
      <c r="C46" s="100" t="str">
        <f>IF(Data!C49&lt;&gt;"",Data!C49,"")</f>
        <v/>
      </c>
      <c r="D46" s="100" t="str">
        <f>IF(Data!D49&lt;&gt;"",Data!D49,"")</f>
        <v/>
      </c>
      <c r="E46" s="75" t="str">
        <f t="shared" si="4"/>
        <v/>
      </c>
      <c r="F46" s="76" t="str">
        <f t="shared" si="1"/>
        <v/>
      </c>
      <c r="G46" s="76" t="str">
        <f t="shared" si="2"/>
        <v/>
      </c>
    </row>
    <row r="47" spans="1:7" ht="15.5">
      <c r="A47" s="62">
        <v>41</v>
      </c>
      <c r="B47" s="103" t="str">
        <f>IF(Data!B50&lt;&gt;"",Data!B50,"")</f>
        <v/>
      </c>
      <c r="C47" s="100" t="str">
        <f>IF(Data!C50&lt;&gt;"",Data!C50,"")</f>
        <v/>
      </c>
      <c r="D47" s="100" t="str">
        <f>IF(Data!D50&lt;&gt;"",Data!D50,"")</f>
        <v/>
      </c>
      <c r="E47" s="75" t="str">
        <f t="shared" si="4"/>
        <v/>
      </c>
      <c r="F47" s="76" t="str">
        <f t="shared" si="1"/>
        <v/>
      </c>
      <c r="G47" s="76" t="str">
        <f t="shared" si="2"/>
        <v/>
      </c>
    </row>
    <row r="48" spans="1:7" ht="15.5">
      <c r="A48" s="62">
        <v>42</v>
      </c>
      <c r="B48" s="103" t="str">
        <f>IF(Data!B51&lt;&gt;"",Data!B51,"")</f>
        <v/>
      </c>
      <c r="C48" s="100" t="str">
        <f>IF(Data!C51&lt;&gt;"",Data!C51,"")</f>
        <v/>
      </c>
      <c r="D48" s="100" t="str">
        <f>IF(Data!D51&lt;&gt;"",Data!D51,"")</f>
        <v/>
      </c>
      <c r="E48" s="75" t="str">
        <f t="shared" si="4"/>
        <v/>
      </c>
      <c r="F48" s="76" t="str">
        <f t="shared" si="1"/>
        <v/>
      </c>
      <c r="G48" s="76" t="str">
        <f t="shared" si="2"/>
        <v/>
      </c>
    </row>
    <row r="49" spans="1:7" ht="15.5">
      <c r="A49" s="62">
        <v>43</v>
      </c>
      <c r="B49" s="103" t="str">
        <f>IF(Data!B52&lt;&gt;"",Data!B52,"")</f>
        <v/>
      </c>
      <c r="C49" s="100" t="str">
        <f>IF(Data!C52&lt;&gt;"",Data!C52,"")</f>
        <v/>
      </c>
      <c r="D49" s="100" t="str">
        <f>IF(Data!D52&lt;&gt;"",Data!D52,"")</f>
        <v/>
      </c>
      <c r="E49" s="75" t="str">
        <f t="shared" si="4"/>
        <v/>
      </c>
      <c r="F49" s="76" t="str">
        <f t="shared" si="1"/>
        <v/>
      </c>
      <c r="G49" s="76" t="str">
        <f t="shared" si="2"/>
        <v/>
      </c>
    </row>
    <row r="50" spans="1:7" ht="15.5">
      <c r="A50" s="62">
        <v>44</v>
      </c>
      <c r="B50" s="103" t="str">
        <f>IF(Data!B53&lt;&gt;"",Data!B53,"")</f>
        <v/>
      </c>
      <c r="C50" s="100" t="str">
        <f>IF(Data!C53&lt;&gt;"",Data!C53,"")</f>
        <v/>
      </c>
      <c r="D50" s="100" t="str">
        <f>IF(Data!D53&lt;&gt;"",Data!D53,"")</f>
        <v/>
      </c>
      <c r="E50" s="75" t="str">
        <f t="shared" si="4"/>
        <v/>
      </c>
      <c r="F50" s="76" t="str">
        <f t="shared" si="1"/>
        <v/>
      </c>
      <c r="G50" s="76" t="str">
        <f t="shared" si="2"/>
        <v/>
      </c>
    </row>
    <row r="51" spans="1:7" ht="15.5">
      <c r="A51" s="62">
        <v>45</v>
      </c>
      <c r="B51" s="103" t="str">
        <f>IF(Data!B54&lt;&gt;"",Data!B54,"")</f>
        <v/>
      </c>
      <c r="C51" s="100" t="str">
        <f>IF(Data!C54&lt;&gt;"",Data!C54,"")</f>
        <v/>
      </c>
      <c r="D51" s="100" t="str">
        <f>IF(Data!D54&lt;&gt;"",Data!D54,"")</f>
        <v/>
      </c>
      <c r="E51" s="75" t="str">
        <f t="shared" si="4"/>
        <v/>
      </c>
      <c r="F51" s="76" t="str">
        <f t="shared" si="1"/>
        <v/>
      </c>
      <c r="G51" s="76" t="str">
        <f t="shared" si="2"/>
        <v/>
      </c>
    </row>
    <row r="52" spans="1:7" ht="15.5">
      <c r="A52" s="62">
        <v>46</v>
      </c>
      <c r="B52" s="103" t="str">
        <f>IF(Data!B55&lt;&gt;"",Data!B55,"")</f>
        <v/>
      </c>
      <c r="C52" s="100" t="str">
        <f>IF(Data!C55&lt;&gt;"",Data!C55,"")</f>
        <v/>
      </c>
      <c r="D52" s="100" t="str">
        <f>IF(Data!D55&lt;&gt;"",Data!D55,"")</f>
        <v/>
      </c>
      <c r="E52" s="75" t="str">
        <f t="shared" si="4"/>
        <v/>
      </c>
      <c r="F52" s="76" t="str">
        <f t="shared" si="1"/>
        <v/>
      </c>
      <c r="G52" s="76" t="str">
        <f t="shared" si="2"/>
        <v/>
      </c>
    </row>
    <row r="53" spans="1:7" ht="15.5">
      <c r="A53" s="62">
        <v>47</v>
      </c>
      <c r="B53" s="103" t="str">
        <f>IF(Data!B56&lt;&gt;"",Data!B56,"")</f>
        <v/>
      </c>
      <c r="C53" s="100" t="str">
        <f>IF(Data!C56&lt;&gt;"",Data!C56,"")</f>
        <v/>
      </c>
      <c r="D53" s="100" t="str">
        <f>IF(Data!D56&lt;&gt;"",Data!D56,"")</f>
        <v/>
      </c>
      <c r="E53" s="75" t="str">
        <f t="shared" si="4"/>
        <v/>
      </c>
      <c r="F53" s="76" t="str">
        <f t="shared" si="1"/>
        <v/>
      </c>
      <c r="G53" s="76" t="str">
        <f t="shared" si="2"/>
        <v/>
      </c>
    </row>
    <row r="54" spans="1:7" ht="15.5">
      <c r="A54" s="62">
        <v>48</v>
      </c>
      <c r="B54" s="103" t="str">
        <f>IF(Data!B57&lt;&gt;"",Data!B57,"")</f>
        <v/>
      </c>
      <c r="C54" s="100" t="str">
        <f>IF(Data!C57&lt;&gt;"",Data!C57,"")</f>
        <v/>
      </c>
      <c r="D54" s="100" t="str">
        <f>IF(Data!D57&lt;&gt;"",Data!D57,"")</f>
        <v/>
      </c>
      <c r="E54" s="75" t="str">
        <f t="shared" si="4"/>
        <v/>
      </c>
      <c r="F54" s="76" t="str">
        <f t="shared" si="1"/>
        <v/>
      </c>
      <c r="G54" s="76" t="str">
        <f t="shared" si="2"/>
        <v/>
      </c>
    </row>
    <row r="55" spans="1:7" ht="15.5">
      <c r="A55" s="62">
        <v>49</v>
      </c>
      <c r="B55" s="103" t="str">
        <f>IF(Data!B58&lt;&gt;"",Data!B58,"")</f>
        <v/>
      </c>
      <c r="C55" s="100" t="str">
        <f>IF(Data!C58&lt;&gt;"",Data!C58,"")</f>
        <v/>
      </c>
      <c r="D55" s="100" t="str">
        <f>IF(Data!D58&lt;&gt;"",Data!D58,"")</f>
        <v/>
      </c>
      <c r="E55" s="75" t="str">
        <f t="shared" si="4"/>
        <v/>
      </c>
      <c r="F55" s="76" t="str">
        <f t="shared" si="1"/>
        <v/>
      </c>
      <c r="G55" s="76" t="str">
        <f t="shared" si="2"/>
        <v/>
      </c>
    </row>
    <row r="56" spans="1:7" ht="15.5">
      <c r="A56" s="62">
        <v>50</v>
      </c>
      <c r="B56" s="103" t="str">
        <f>IF(Data!B59&lt;&gt;"",Data!B59,"")</f>
        <v/>
      </c>
      <c r="C56" s="100" t="str">
        <f>IF(Data!C59&lt;&gt;"",Data!C59,"")</f>
        <v/>
      </c>
      <c r="D56" s="100" t="str">
        <f>IF(Data!D59&lt;&gt;"",Data!D59,"")</f>
        <v/>
      </c>
      <c r="E56" s="75" t="str">
        <f t="shared" si="4"/>
        <v/>
      </c>
      <c r="F56" s="76" t="str">
        <f t="shared" si="1"/>
        <v/>
      </c>
      <c r="G56" s="76" t="str">
        <f t="shared" si="2"/>
        <v/>
      </c>
    </row>
    <row r="57" spans="1:7" ht="15.5">
      <c r="A57" s="62">
        <v>51</v>
      </c>
      <c r="B57" s="103" t="str">
        <f>IF(Data!B60&lt;&gt;"",Data!B60,"")</f>
        <v/>
      </c>
      <c r="C57" s="100" t="str">
        <f>IF(Data!C60&lt;&gt;"",Data!C60,"")</f>
        <v/>
      </c>
      <c r="D57" s="100" t="str">
        <f>IF(Data!D60&lt;&gt;"",Data!D60,"")</f>
        <v/>
      </c>
      <c r="E57" s="75" t="str">
        <f t="shared" si="4"/>
        <v/>
      </c>
      <c r="F57" s="76" t="str">
        <f t="shared" si="1"/>
        <v/>
      </c>
      <c r="G57" s="76" t="str">
        <f t="shared" si="2"/>
        <v/>
      </c>
    </row>
    <row r="58" spans="1:7" ht="15.5">
      <c r="A58" s="62">
        <v>52</v>
      </c>
      <c r="B58" s="103" t="str">
        <f>IF(Data!B61&lt;&gt;"",Data!B61,"")</f>
        <v/>
      </c>
      <c r="C58" s="100" t="str">
        <f>IF(Data!C61&lt;&gt;"",Data!C61,"")</f>
        <v/>
      </c>
      <c r="D58" s="100" t="str">
        <f>IF(Data!D61&lt;&gt;"",Data!D61,"")</f>
        <v/>
      </c>
      <c r="E58" s="75" t="str">
        <f t="shared" si="4"/>
        <v/>
      </c>
      <c r="F58" s="76" t="str">
        <f t="shared" si="1"/>
        <v/>
      </c>
      <c r="G58" s="76" t="str">
        <f t="shared" si="2"/>
        <v/>
      </c>
    </row>
    <row r="59" spans="1:7" ht="15.5">
      <c r="A59" s="62">
        <v>53</v>
      </c>
      <c r="B59" s="103" t="str">
        <f>IF(Data!B62&lt;&gt;"",Data!B62,"")</f>
        <v/>
      </c>
      <c r="C59" s="100" t="str">
        <f>IF(Data!C62&lt;&gt;"",Data!C62,"")</f>
        <v/>
      </c>
      <c r="D59" s="100" t="str">
        <f>IF(Data!D62&lt;&gt;"",Data!D62,"")</f>
        <v/>
      </c>
      <c r="E59" s="75" t="str">
        <f t="shared" si="4"/>
        <v/>
      </c>
      <c r="F59" s="76" t="str">
        <f t="shared" si="1"/>
        <v/>
      </c>
      <c r="G59" s="76" t="str">
        <f t="shared" si="2"/>
        <v/>
      </c>
    </row>
    <row r="60" spans="1:7" ht="15.5">
      <c r="A60" s="62">
        <v>54</v>
      </c>
      <c r="B60" s="103" t="str">
        <f>IF(Data!B63&lt;&gt;"",Data!B63,"")</f>
        <v/>
      </c>
      <c r="C60" s="100" t="str">
        <f>IF(Data!C63&lt;&gt;"",Data!C63,"")</f>
        <v/>
      </c>
      <c r="D60" s="100" t="str">
        <f>IF(Data!D63&lt;&gt;"",Data!D63,"")</f>
        <v/>
      </c>
      <c r="E60" s="75" t="str">
        <f t="shared" si="4"/>
        <v/>
      </c>
      <c r="F60" s="76" t="str">
        <f t="shared" si="1"/>
        <v/>
      </c>
      <c r="G60" s="76" t="str">
        <f t="shared" si="2"/>
        <v/>
      </c>
    </row>
    <row r="61" spans="1:7" ht="15.5">
      <c r="A61" s="62">
        <v>55</v>
      </c>
      <c r="B61" s="103" t="str">
        <f>IF(Data!B64&lt;&gt;"",Data!B64,"")</f>
        <v/>
      </c>
      <c r="C61" s="100" t="str">
        <f>IF(Data!C64&lt;&gt;"",Data!C64,"")</f>
        <v/>
      </c>
      <c r="D61" s="100" t="str">
        <f>IF(Data!D64&lt;&gt;"",Data!D64,"")</f>
        <v/>
      </c>
      <c r="E61" s="75" t="str">
        <f t="shared" si="4"/>
        <v/>
      </c>
      <c r="F61" s="76" t="str">
        <f t="shared" si="1"/>
        <v/>
      </c>
      <c r="G61" s="76" t="str">
        <f t="shared" si="2"/>
        <v/>
      </c>
    </row>
    <row r="62" spans="1:7" ht="15.5">
      <c r="A62" s="62">
        <v>56</v>
      </c>
      <c r="B62" s="103" t="str">
        <f>IF(Data!B65&lt;&gt;"",Data!B65,"")</f>
        <v/>
      </c>
      <c r="C62" s="100" t="str">
        <f>IF(Data!C65&lt;&gt;"",Data!C65,"")</f>
        <v/>
      </c>
      <c r="D62" s="100" t="str">
        <f>IF(Data!D65&lt;&gt;"",Data!D65,"")</f>
        <v/>
      </c>
      <c r="E62" s="75" t="str">
        <f t="shared" si="4"/>
        <v/>
      </c>
      <c r="F62" s="76" t="str">
        <f t="shared" si="1"/>
        <v/>
      </c>
      <c r="G62" s="76" t="str">
        <f t="shared" si="2"/>
        <v/>
      </c>
    </row>
    <row r="63" spans="1:7" ht="15.5">
      <c r="A63" s="62">
        <v>57</v>
      </c>
      <c r="B63" s="103" t="str">
        <f>IF(Data!B66&lt;&gt;"",Data!B66,"")</f>
        <v/>
      </c>
      <c r="C63" s="100" t="str">
        <f>IF(Data!C66&lt;&gt;"",Data!C66,"")</f>
        <v/>
      </c>
      <c r="D63" s="100" t="str">
        <f>IF(Data!D66&lt;&gt;"",Data!D66,"")</f>
        <v/>
      </c>
      <c r="E63" s="75" t="str">
        <f t="shared" si="4"/>
        <v/>
      </c>
      <c r="F63" s="76" t="str">
        <f t="shared" si="1"/>
        <v/>
      </c>
      <c r="G63" s="76" t="str">
        <f t="shared" si="2"/>
        <v/>
      </c>
    </row>
    <row r="64" spans="1:7" ht="15.5">
      <c r="A64" s="62">
        <v>58</v>
      </c>
      <c r="B64" s="103" t="str">
        <f>IF(Data!B67&lt;&gt;"",Data!B67,"")</f>
        <v/>
      </c>
      <c r="C64" s="100" t="str">
        <f>IF(Data!C67&lt;&gt;"",Data!C67,"")</f>
        <v/>
      </c>
      <c r="D64" s="100" t="str">
        <f>IF(Data!D67&lt;&gt;"",Data!D67,"")</f>
        <v/>
      </c>
      <c r="E64" s="75" t="str">
        <f t="shared" si="4"/>
        <v/>
      </c>
      <c r="F64" s="76" t="str">
        <f t="shared" si="1"/>
        <v/>
      </c>
      <c r="G64" s="76" t="str">
        <f t="shared" si="2"/>
        <v/>
      </c>
    </row>
    <row r="65" spans="1:7" ht="15.5">
      <c r="A65" s="62">
        <v>59</v>
      </c>
      <c r="B65" s="103" t="str">
        <f>IF(Data!B68&lt;&gt;"",Data!B68,"")</f>
        <v/>
      </c>
      <c r="C65" s="100" t="str">
        <f>IF(Data!C68&lt;&gt;"",Data!C68,"")</f>
        <v/>
      </c>
      <c r="D65" s="100" t="str">
        <f>IF(Data!D68&lt;&gt;"",Data!D68,"")</f>
        <v/>
      </c>
      <c r="E65" s="75" t="str">
        <f t="shared" si="4"/>
        <v/>
      </c>
      <c r="F65" s="76" t="str">
        <f t="shared" si="1"/>
        <v/>
      </c>
      <c r="G65" s="76" t="str">
        <f t="shared" si="2"/>
        <v/>
      </c>
    </row>
    <row r="66" spans="1:7" ht="15.5">
      <c r="A66" s="62">
        <v>60</v>
      </c>
      <c r="B66" s="103" t="str">
        <f>IF(Data!B69&lt;&gt;"",Data!B69,"")</f>
        <v/>
      </c>
      <c r="C66" s="100" t="str">
        <f>IF(Data!C69&lt;&gt;"",Data!C69,"")</f>
        <v/>
      </c>
      <c r="D66" s="100" t="str">
        <f>IF(Data!D69&lt;&gt;"",Data!D69,"")</f>
        <v/>
      </c>
      <c r="E66" s="75" t="str">
        <f t="shared" si="4"/>
        <v/>
      </c>
      <c r="F66" s="76" t="str">
        <f t="shared" si="1"/>
        <v/>
      </c>
      <c r="G66" s="76" t="str">
        <f t="shared" si="2"/>
        <v/>
      </c>
    </row>
    <row r="67" spans="1:7" ht="15.5">
      <c r="A67" s="62">
        <v>61</v>
      </c>
      <c r="B67" s="103" t="str">
        <f>IF(Data!B70&lt;&gt;"",Data!B70,"")</f>
        <v/>
      </c>
      <c r="C67" s="100" t="str">
        <f>IF(Data!C70&lt;&gt;"",Data!C70,"")</f>
        <v/>
      </c>
      <c r="D67" s="100" t="str">
        <f>IF(Data!D70&lt;&gt;"",Data!D70,"")</f>
        <v/>
      </c>
      <c r="E67" s="75" t="str">
        <f t="shared" si="4"/>
        <v/>
      </c>
      <c r="F67" s="76" t="str">
        <f t="shared" si="1"/>
        <v/>
      </c>
      <c r="G67" s="76" t="str">
        <f t="shared" si="2"/>
        <v/>
      </c>
    </row>
    <row r="68" spans="1:7" ht="15.5">
      <c r="A68" s="62">
        <v>62</v>
      </c>
      <c r="B68" s="103" t="str">
        <f>IF(Data!B71&lt;&gt;"",Data!B71,"")</f>
        <v/>
      </c>
      <c r="C68" s="100" t="str">
        <f>IF(Data!C71&lt;&gt;"",Data!C71,"")</f>
        <v/>
      </c>
      <c r="D68" s="100" t="str">
        <f>IF(Data!D71&lt;&gt;"",Data!D71,"")</f>
        <v/>
      </c>
      <c r="E68" s="75" t="str">
        <f t="shared" si="4"/>
        <v/>
      </c>
      <c r="F68" s="76" t="str">
        <f t="shared" si="1"/>
        <v/>
      </c>
      <c r="G68" s="76" t="str">
        <f t="shared" si="2"/>
        <v/>
      </c>
    </row>
    <row r="69" spans="1:7" ht="15.5">
      <c r="A69" s="62">
        <v>63</v>
      </c>
      <c r="B69" s="103" t="str">
        <f>IF(Data!B72&lt;&gt;"",Data!B72,"")</f>
        <v/>
      </c>
      <c r="C69" s="100" t="str">
        <f>IF(Data!C72&lt;&gt;"",Data!C72,"")</f>
        <v/>
      </c>
      <c r="D69" s="100" t="str">
        <f>IF(Data!D72&lt;&gt;"",Data!D72,"")</f>
        <v/>
      </c>
      <c r="E69" s="75" t="str">
        <f t="shared" si="4"/>
        <v/>
      </c>
      <c r="F69" s="76" t="str">
        <f t="shared" si="1"/>
        <v/>
      </c>
      <c r="G69" s="76" t="str">
        <f t="shared" si="2"/>
        <v/>
      </c>
    </row>
    <row r="70" spans="1:7" ht="15.5">
      <c r="A70" s="62">
        <v>64</v>
      </c>
      <c r="B70" s="103" t="str">
        <f>IF(Data!B73&lt;&gt;"",Data!B73,"")</f>
        <v/>
      </c>
      <c r="C70" s="100" t="str">
        <f>IF(Data!C73&lt;&gt;"",Data!C73,"")</f>
        <v/>
      </c>
      <c r="D70" s="100" t="str">
        <f>IF(Data!D73&lt;&gt;"",Data!D73,"")</f>
        <v/>
      </c>
      <c r="E70" s="75" t="str">
        <f t="shared" si="4"/>
        <v/>
      </c>
      <c r="F70" s="76" t="str">
        <f t="shared" si="1"/>
        <v/>
      </c>
      <c r="G70" s="76" t="str">
        <f t="shared" si="2"/>
        <v/>
      </c>
    </row>
    <row r="71" spans="1:7" ht="15.5">
      <c r="A71" s="62">
        <v>65</v>
      </c>
      <c r="B71" s="103" t="str">
        <f>IF(Data!B74&lt;&gt;"",Data!B74,"")</f>
        <v/>
      </c>
      <c r="C71" s="100" t="str">
        <f>IF(Data!C74&lt;&gt;"",Data!C74,"")</f>
        <v/>
      </c>
      <c r="D71" s="100" t="str">
        <f>IF(Data!D74&lt;&gt;"",Data!D74,"")</f>
        <v/>
      </c>
      <c r="E71" s="75" t="str">
        <f t="shared" si="4"/>
        <v/>
      </c>
      <c r="F71" s="76" t="str">
        <f t="shared" si="1"/>
        <v/>
      </c>
      <c r="G71" s="76" t="str">
        <f t="shared" si="2"/>
        <v/>
      </c>
    </row>
    <row r="72" spans="1:7" ht="15.5">
      <c r="A72" s="62">
        <v>66</v>
      </c>
      <c r="B72" s="103" t="str">
        <f>IF(Data!B75&lt;&gt;"",Data!B75,"")</f>
        <v/>
      </c>
      <c r="C72" s="100" t="str">
        <f>IF(Data!C75&lt;&gt;"",Data!C75,"")</f>
        <v/>
      </c>
      <c r="D72" s="100" t="str">
        <f>IF(Data!D75&lt;&gt;"",Data!D75,"")</f>
        <v/>
      </c>
      <c r="E72" s="75" t="str">
        <f t="shared" si="4"/>
        <v/>
      </c>
      <c r="F72" s="76" t="str">
        <f t="shared" si="1"/>
        <v/>
      </c>
      <c r="G72" s="76" t="str">
        <f t="shared" si="2"/>
        <v/>
      </c>
    </row>
    <row r="73" spans="1:7" ht="15.5">
      <c r="A73" s="62">
        <v>67</v>
      </c>
      <c r="B73" s="103" t="str">
        <f>IF(Data!B76&lt;&gt;"",Data!B76,"")</f>
        <v/>
      </c>
      <c r="C73" s="100" t="str">
        <f>IF(Data!C76&lt;&gt;"",Data!C76,"")</f>
        <v/>
      </c>
      <c r="D73" s="100" t="str">
        <f>IF(Data!D76&lt;&gt;"",Data!D76,"")</f>
        <v/>
      </c>
      <c r="E73" s="75" t="str">
        <f t="shared" si="4"/>
        <v/>
      </c>
      <c r="F73" s="76" t="str">
        <f t="shared" si="1"/>
        <v/>
      </c>
      <c r="G73" s="76" t="str">
        <f t="shared" si="2"/>
        <v/>
      </c>
    </row>
    <row r="74" spans="1:7" ht="15.5">
      <c r="A74" s="62">
        <v>68</v>
      </c>
      <c r="B74" s="103" t="str">
        <f>IF(Data!B77&lt;&gt;"",Data!B77,"")</f>
        <v/>
      </c>
      <c r="C74" s="100" t="str">
        <f>IF(Data!C77&lt;&gt;"",Data!C77,"")</f>
        <v/>
      </c>
      <c r="D74" s="100" t="str">
        <f>IF(Data!D77&lt;&gt;"",Data!D77,"")</f>
        <v/>
      </c>
      <c r="E74" s="75" t="str">
        <f t="shared" si="4"/>
        <v/>
      </c>
      <c r="F74" s="76" t="str">
        <f t="shared" si="1"/>
        <v/>
      </c>
      <c r="G74" s="76" t="str">
        <f t="shared" si="2"/>
        <v/>
      </c>
    </row>
    <row r="75" spans="1:7" ht="15.5">
      <c r="A75" s="62">
        <v>69</v>
      </c>
      <c r="B75" s="103" t="str">
        <f>IF(Data!B78&lt;&gt;"",Data!B78,"")</f>
        <v/>
      </c>
      <c r="C75" s="100" t="str">
        <f>IF(Data!C78&lt;&gt;"",Data!C78,"")</f>
        <v/>
      </c>
      <c r="D75" s="100" t="str">
        <f>IF(Data!D78&lt;&gt;"",Data!D78,"")</f>
        <v/>
      </c>
      <c r="E75" s="75" t="str">
        <f t="shared" si="4"/>
        <v/>
      </c>
      <c r="F75" s="76" t="str">
        <f t="shared" si="1"/>
        <v/>
      </c>
      <c r="G75" s="76" t="str">
        <f t="shared" si="2"/>
        <v/>
      </c>
    </row>
    <row r="76" spans="1:7" ht="15.5">
      <c r="A76" s="62">
        <v>70</v>
      </c>
      <c r="B76" s="103" t="str">
        <f>IF(Data!B79&lt;&gt;"",Data!B79,"")</f>
        <v/>
      </c>
      <c r="C76" s="100" t="str">
        <f>IF(Data!C79&lt;&gt;"",Data!C79,"")</f>
        <v/>
      </c>
      <c r="D76" s="100" t="str">
        <f>IF(Data!D79&lt;&gt;"",Data!D79,"")</f>
        <v/>
      </c>
      <c r="E76" s="75" t="str">
        <f t="shared" si="4"/>
        <v/>
      </c>
      <c r="F76" s="76" t="str">
        <f t="shared" ref="F76:F139" si="5">IF(E76="","",IF(E76&gt;=80,"A",IF(E76&gt;=70,"B",IF(E76&gt;=60,"C",IF(E76&gt;=50,"D",IF(E76&lt;=49,"E",))))))</f>
        <v/>
      </c>
      <c r="G76" s="76" t="str">
        <f t="shared" ref="G76:G139" si="6">IF(E76="","",IF(E76&gt;=80,"A",IF(E76&gt;=75,"B+",IF(E76&gt;=70,"B",IF(E76&gt;=65,"C+",IF(E76&gt;=60,"C",IF(E76&gt;=55,"D+",IF(E76&gt;=50,"D",IF(E76&lt;50,"F")))))))))</f>
        <v/>
      </c>
    </row>
    <row r="77" spans="1:7" ht="15.5">
      <c r="A77" s="62">
        <v>71</v>
      </c>
      <c r="B77" s="103" t="str">
        <f>IF(Data!B80&lt;&gt;"",Data!B80,"")</f>
        <v/>
      </c>
      <c r="C77" s="100" t="str">
        <f>IF(Data!C80&lt;&gt;"",Data!C80,"")</f>
        <v/>
      </c>
      <c r="D77" s="100" t="str">
        <f>IF(Data!D80&lt;&gt;"",Data!D80,"")</f>
        <v/>
      </c>
      <c r="E77" s="75" t="str">
        <f t="shared" si="4"/>
        <v/>
      </c>
      <c r="F77" s="76" t="str">
        <f t="shared" si="5"/>
        <v/>
      </c>
      <c r="G77" s="76" t="str">
        <f t="shared" si="6"/>
        <v/>
      </c>
    </row>
    <row r="78" spans="1:7" ht="15.5">
      <c r="A78" s="62">
        <v>72</v>
      </c>
      <c r="B78" s="103" t="str">
        <f>IF(Data!B81&lt;&gt;"",Data!B81,"")</f>
        <v/>
      </c>
      <c r="C78" s="100" t="str">
        <f>IF(Data!C81&lt;&gt;"",Data!C81,"")</f>
        <v/>
      </c>
      <c r="D78" s="100" t="str">
        <f>IF(Data!D81&lt;&gt;"",Data!D81,"")</f>
        <v/>
      </c>
      <c r="E78" s="75" t="str">
        <f t="shared" si="4"/>
        <v/>
      </c>
      <c r="F78" s="76" t="str">
        <f t="shared" si="5"/>
        <v/>
      </c>
      <c r="G78" s="76" t="str">
        <f t="shared" si="6"/>
        <v/>
      </c>
    </row>
    <row r="79" spans="1:7" ht="15.5">
      <c r="A79" s="62">
        <v>73</v>
      </c>
      <c r="B79" s="103" t="str">
        <f>IF(Data!B82&lt;&gt;"",Data!B82,"")</f>
        <v/>
      </c>
      <c r="C79" s="100" t="str">
        <f>IF(Data!C82&lt;&gt;"",Data!C82,"")</f>
        <v/>
      </c>
      <c r="D79" s="100" t="str">
        <f>IF(Data!D82&lt;&gt;"",Data!D82,"")</f>
        <v/>
      </c>
      <c r="E79" s="75" t="str">
        <f t="shared" si="4"/>
        <v/>
      </c>
      <c r="F79" s="76" t="str">
        <f t="shared" si="5"/>
        <v/>
      </c>
      <c r="G79" s="76" t="str">
        <f t="shared" si="6"/>
        <v/>
      </c>
    </row>
    <row r="80" spans="1:7" ht="15.5">
      <c r="A80" s="62">
        <v>74</v>
      </c>
      <c r="B80" s="103" t="str">
        <f>IF(Data!B83&lt;&gt;"",Data!B83,"")</f>
        <v/>
      </c>
      <c r="C80" s="100" t="str">
        <f>IF(Data!C83&lt;&gt;"",Data!C83,"")</f>
        <v/>
      </c>
      <c r="D80" s="100" t="str">
        <f>IF(Data!D83&lt;&gt;"",Data!D83,"")</f>
        <v/>
      </c>
      <c r="E80" s="75" t="str">
        <f t="shared" si="4"/>
        <v/>
      </c>
      <c r="F80" s="76" t="str">
        <f t="shared" si="5"/>
        <v/>
      </c>
      <c r="G80" s="76" t="str">
        <f t="shared" si="6"/>
        <v/>
      </c>
    </row>
    <row r="81" spans="1:7" ht="15.5">
      <c r="A81" s="62">
        <v>75</v>
      </c>
      <c r="B81" s="103" t="str">
        <f>IF(Data!B84&lt;&gt;"",Data!B84,"")</f>
        <v/>
      </c>
      <c r="C81" s="100" t="str">
        <f>IF(Data!C84&lt;&gt;"",Data!C84,"")</f>
        <v/>
      </c>
      <c r="D81" s="100" t="str">
        <f>IF(Data!D84&lt;&gt;"",Data!D84,"")</f>
        <v/>
      </c>
      <c r="E81" s="75" t="str">
        <f t="shared" si="4"/>
        <v/>
      </c>
      <c r="F81" s="76" t="str">
        <f t="shared" si="5"/>
        <v/>
      </c>
      <c r="G81" s="76" t="str">
        <f t="shared" si="6"/>
        <v/>
      </c>
    </row>
    <row r="82" spans="1:7" ht="15.5">
      <c r="A82" s="62">
        <v>76</v>
      </c>
      <c r="B82" s="103" t="str">
        <f>IF(Data!B85&lt;&gt;"",Data!B85,"")</f>
        <v/>
      </c>
      <c r="C82" s="100" t="str">
        <f>IF(Data!C85&lt;&gt;"",Data!C85,"")</f>
        <v/>
      </c>
      <c r="D82" s="100" t="str">
        <f>IF(Data!D85&lt;&gt;"",Data!D85,"")</f>
        <v/>
      </c>
      <c r="E82" s="75" t="str">
        <f t="shared" si="4"/>
        <v/>
      </c>
      <c r="F82" s="76" t="str">
        <f t="shared" si="5"/>
        <v/>
      </c>
      <c r="G82" s="76" t="str">
        <f t="shared" si="6"/>
        <v/>
      </c>
    </row>
    <row r="83" spans="1:7" ht="15.5">
      <c r="A83" s="62">
        <v>77</v>
      </c>
      <c r="B83" s="103" t="str">
        <f>IF(Data!B86&lt;&gt;"",Data!B86,"")</f>
        <v/>
      </c>
      <c r="C83" s="100" t="str">
        <f>IF(Data!C86&lt;&gt;"",Data!C86,"")</f>
        <v/>
      </c>
      <c r="D83" s="100" t="str">
        <f>IF(Data!D86&lt;&gt;"",Data!D86,"")</f>
        <v/>
      </c>
      <c r="E83" s="75" t="str">
        <f t="shared" si="4"/>
        <v/>
      </c>
      <c r="F83" s="76" t="str">
        <f t="shared" si="5"/>
        <v/>
      </c>
      <c r="G83" s="76" t="str">
        <f t="shared" si="6"/>
        <v/>
      </c>
    </row>
    <row r="84" spans="1:7" ht="15.5">
      <c r="A84" s="62">
        <v>78</v>
      </c>
      <c r="B84" s="103" t="str">
        <f>IF(Data!B87&lt;&gt;"",Data!B87,"")</f>
        <v/>
      </c>
      <c r="C84" s="100" t="str">
        <f>IF(Data!C87&lt;&gt;"",Data!C87,"")</f>
        <v/>
      </c>
      <c r="D84" s="100" t="str">
        <f>IF(Data!D87&lt;&gt;"",Data!D87,"")</f>
        <v/>
      </c>
      <c r="E84" s="75" t="str">
        <f t="shared" si="4"/>
        <v/>
      </c>
      <c r="F84" s="76" t="str">
        <f t="shared" si="5"/>
        <v/>
      </c>
      <c r="G84" s="76" t="str">
        <f t="shared" si="6"/>
        <v/>
      </c>
    </row>
    <row r="85" spans="1:7" ht="15.5">
      <c r="A85" s="62">
        <v>79</v>
      </c>
      <c r="B85" s="103" t="str">
        <f>IF(Data!B88&lt;&gt;"",Data!B88,"")</f>
        <v/>
      </c>
      <c r="C85" s="100" t="str">
        <f>IF(Data!C88&lt;&gt;"",Data!C88,"")</f>
        <v/>
      </c>
      <c r="D85" s="100" t="str">
        <f>IF(Data!D88&lt;&gt;"",Data!D88,"")</f>
        <v/>
      </c>
      <c r="E85" s="75" t="str">
        <f t="shared" si="4"/>
        <v/>
      </c>
      <c r="F85" s="76" t="str">
        <f t="shared" si="5"/>
        <v/>
      </c>
      <c r="G85" s="76" t="str">
        <f t="shared" si="6"/>
        <v/>
      </c>
    </row>
    <row r="86" spans="1:7" ht="15.5">
      <c r="A86" s="62">
        <v>80</v>
      </c>
      <c r="B86" s="103" t="str">
        <f>IF(Data!B89&lt;&gt;"",Data!B89,"")</f>
        <v/>
      </c>
      <c r="C86" s="100" t="str">
        <f>IF(Data!C89&lt;&gt;"",Data!C89,"")</f>
        <v/>
      </c>
      <c r="D86" s="100" t="str">
        <f>IF(Data!D89&lt;&gt;"",Data!D89,"")</f>
        <v/>
      </c>
      <c r="E86" s="75" t="str">
        <f t="shared" si="4"/>
        <v/>
      </c>
      <c r="F86" s="76" t="str">
        <f t="shared" si="5"/>
        <v/>
      </c>
      <c r="G86" s="76" t="str">
        <f t="shared" si="6"/>
        <v/>
      </c>
    </row>
    <row r="87" spans="1:7" ht="15.5">
      <c r="A87" s="62">
        <v>81</v>
      </c>
      <c r="B87" s="103" t="str">
        <f>IF(Data!B90&lt;&gt;"",Data!B90,"")</f>
        <v/>
      </c>
      <c r="C87" s="100" t="str">
        <f>IF(Data!C90&lt;&gt;"",Data!C90,"")</f>
        <v/>
      </c>
      <c r="D87" s="100" t="str">
        <f>IF(Data!D90&lt;&gt;"",Data!D90,"")</f>
        <v/>
      </c>
      <c r="E87" s="75" t="str">
        <f t="shared" si="4"/>
        <v/>
      </c>
      <c r="F87" s="76" t="str">
        <f t="shared" si="5"/>
        <v/>
      </c>
      <c r="G87" s="76" t="str">
        <f t="shared" si="6"/>
        <v/>
      </c>
    </row>
    <row r="88" spans="1:7" ht="15.5">
      <c r="A88" s="62">
        <v>82</v>
      </c>
      <c r="B88" s="103" t="str">
        <f>IF(Data!B91&lt;&gt;"",Data!B91,"")</f>
        <v/>
      </c>
      <c r="C88" s="100" t="str">
        <f>IF(Data!C91&lt;&gt;"",Data!C91,"")</f>
        <v/>
      </c>
      <c r="D88" s="100" t="str">
        <f>IF(Data!D91&lt;&gt;"",Data!D91,"")</f>
        <v/>
      </c>
      <c r="E88" s="75" t="str">
        <f t="shared" si="4"/>
        <v/>
      </c>
      <c r="F88" s="76" t="str">
        <f t="shared" si="5"/>
        <v/>
      </c>
      <c r="G88" s="76" t="str">
        <f t="shared" si="6"/>
        <v/>
      </c>
    </row>
    <row r="89" spans="1:7" ht="15.5">
      <c r="A89" s="62">
        <v>83</v>
      </c>
      <c r="B89" s="103" t="str">
        <f>IF(Data!B92&lt;&gt;"",Data!B92,"")</f>
        <v/>
      </c>
      <c r="C89" s="100" t="str">
        <f>IF(Data!C92&lt;&gt;"",Data!C92,"")</f>
        <v/>
      </c>
      <c r="D89" s="100" t="str">
        <f>IF(Data!D92&lt;&gt;"",Data!D92,"")</f>
        <v/>
      </c>
      <c r="E89" s="75" t="str">
        <f t="shared" si="4"/>
        <v/>
      </c>
      <c r="F89" s="76" t="str">
        <f t="shared" si="5"/>
        <v/>
      </c>
      <c r="G89" s="76" t="str">
        <f t="shared" si="6"/>
        <v/>
      </c>
    </row>
    <row r="90" spans="1:7" ht="15.5">
      <c r="A90" s="62">
        <v>84</v>
      </c>
      <c r="B90" s="103" t="str">
        <f>IF(Data!B93&lt;&gt;"",Data!B93,"")</f>
        <v/>
      </c>
      <c r="C90" s="100" t="str">
        <f>IF(Data!C93&lt;&gt;"",Data!C93,"")</f>
        <v/>
      </c>
      <c r="D90" s="100" t="str">
        <f>IF(Data!D93&lt;&gt;"",Data!D93,"")</f>
        <v/>
      </c>
      <c r="E90" s="75" t="str">
        <f t="shared" si="4"/>
        <v/>
      </c>
      <c r="F90" s="76" t="str">
        <f t="shared" si="5"/>
        <v/>
      </c>
      <c r="G90" s="76" t="str">
        <f t="shared" si="6"/>
        <v/>
      </c>
    </row>
    <row r="91" spans="1:7" ht="15.5">
      <c r="A91" s="62">
        <v>85</v>
      </c>
      <c r="B91" s="103" t="str">
        <f>IF(Data!B94&lt;&gt;"",Data!B94,"")</f>
        <v/>
      </c>
      <c r="C91" s="100" t="str">
        <f>IF(Data!C94&lt;&gt;"",Data!C94,"")</f>
        <v/>
      </c>
      <c r="D91" s="100" t="str">
        <f>IF(Data!D94&lt;&gt;"",Data!D94,"")</f>
        <v/>
      </c>
      <c r="E91" s="75" t="str">
        <f t="shared" si="4"/>
        <v/>
      </c>
      <c r="F91" s="76" t="str">
        <f t="shared" si="5"/>
        <v/>
      </c>
      <c r="G91" s="76" t="str">
        <f t="shared" si="6"/>
        <v/>
      </c>
    </row>
    <row r="92" spans="1:7" ht="15.5">
      <c r="A92" s="62">
        <v>86</v>
      </c>
      <c r="B92" s="103" t="str">
        <f>IF(Data!B95&lt;&gt;"",Data!B95,"")</f>
        <v/>
      </c>
      <c r="C92" s="100" t="str">
        <f>IF(Data!C95&lt;&gt;"",Data!C95,"")</f>
        <v/>
      </c>
      <c r="D92" s="100" t="str">
        <f>IF(Data!D95&lt;&gt;"",Data!D95,"")</f>
        <v/>
      </c>
      <c r="E92" s="75" t="str">
        <f t="shared" si="4"/>
        <v/>
      </c>
      <c r="F92" s="76" t="str">
        <f t="shared" si="5"/>
        <v/>
      </c>
      <c r="G92" s="76" t="str">
        <f t="shared" si="6"/>
        <v/>
      </c>
    </row>
    <row r="93" spans="1:7" ht="15.5">
      <c r="A93" s="62">
        <v>87</v>
      </c>
      <c r="B93" s="103" t="str">
        <f>IF(Data!B96&lt;&gt;"",Data!B96,"")</f>
        <v/>
      </c>
      <c r="C93" s="100" t="str">
        <f>IF(Data!C96&lt;&gt;"",Data!C96,"")</f>
        <v/>
      </c>
      <c r="D93" s="100" t="str">
        <f>IF(Data!D96&lt;&gt;"",Data!D96,"")</f>
        <v/>
      </c>
      <c r="E93" s="75" t="str">
        <f t="shared" si="4"/>
        <v/>
      </c>
      <c r="F93" s="76" t="str">
        <f t="shared" si="5"/>
        <v/>
      </c>
      <c r="G93" s="76" t="str">
        <f t="shared" si="6"/>
        <v/>
      </c>
    </row>
    <row r="94" spans="1:7" ht="15.5">
      <c r="A94" s="62">
        <v>88</v>
      </c>
      <c r="B94" s="103" t="str">
        <f>IF(Data!B97&lt;&gt;"",Data!B97,"")</f>
        <v/>
      </c>
      <c r="C94" s="100" t="str">
        <f>IF(Data!C97&lt;&gt;"",Data!C97,"")</f>
        <v/>
      </c>
      <c r="D94" s="100" t="str">
        <f>IF(Data!D97&lt;&gt;"",Data!D97,"")</f>
        <v/>
      </c>
      <c r="E94" s="75" t="str">
        <f t="shared" si="4"/>
        <v/>
      </c>
      <c r="F94" s="76" t="str">
        <f t="shared" si="5"/>
        <v/>
      </c>
      <c r="G94" s="76" t="str">
        <f t="shared" si="6"/>
        <v/>
      </c>
    </row>
    <row r="95" spans="1:7" ht="15.5">
      <c r="A95" s="62">
        <v>89</v>
      </c>
      <c r="B95" s="103" t="str">
        <f>IF(Data!B98&lt;&gt;"",Data!B98,"")</f>
        <v/>
      </c>
      <c r="C95" s="100" t="str">
        <f>IF(Data!C98&lt;&gt;"",Data!C98,"")</f>
        <v/>
      </c>
      <c r="D95" s="100" t="str">
        <f>IF(Data!D98&lt;&gt;"",Data!D98,"")</f>
        <v/>
      </c>
      <c r="E95" s="75" t="str">
        <f t="shared" si="4"/>
        <v/>
      </c>
      <c r="F95" s="76" t="str">
        <f t="shared" si="5"/>
        <v/>
      </c>
      <c r="G95" s="76" t="str">
        <f t="shared" si="6"/>
        <v/>
      </c>
    </row>
    <row r="96" spans="1:7" ht="15.5">
      <c r="A96" s="62">
        <v>90</v>
      </c>
      <c r="B96" s="103" t="str">
        <f>IF(Data!B99&lt;&gt;"",Data!B99,"")</f>
        <v/>
      </c>
      <c r="C96" s="100" t="str">
        <f>IF(Data!C99&lt;&gt;"",Data!C99,"")</f>
        <v/>
      </c>
      <c r="D96" s="100" t="str">
        <f>IF(Data!D99&lt;&gt;"",Data!D99,"")</f>
        <v/>
      </c>
      <c r="E96" s="75" t="str">
        <f t="shared" si="4"/>
        <v/>
      </c>
      <c r="F96" s="76" t="str">
        <f t="shared" si="5"/>
        <v/>
      </c>
      <c r="G96" s="76" t="str">
        <f t="shared" si="6"/>
        <v/>
      </c>
    </row>
    <row r="97" spans="1:7" ht="15.5">
      <c r="A97" s="62">
        <v>91</v>
      </c>
      <c r="B97" s="103" t="str">
        <f>IF(Data!B100&lt;&gt;"",Data!B100,"")</f>
        <v/>
      </c>
      <c r="C97" s="100" t="str">
        <f>IF(Data!C100&lt;&gt;"",Data!C100,"")</f>
        <v/>
      </c>
      <c r="D97" s="100" t="str">
        <f>IF(Data!D100&lt;&gt;"",Data!D100,"")</f>
        <v/>
      </c>
      <c r="E97" s="75" t="str">
        <f t="shared" si="4"/>
        <v/>
      </c>
      <c r="F97" s="76" t="str">
        <f t="shared" si="5"/>
        <v/>
      </c>
      <c r="G97" s="76" t="str">
        <f t="shared" si="6"/>
        <v/>
      </c>
    </row>
    <row r="98" spans="1:7" ht="15.5">
      <c r="A98" s="62">
        <v>92</v>
      </c>
      <c r="B98" s="103" t="str">
        <f>IF(Data!B101&lt;&gt;"",Data!B101,"")</f>
        <v/>
      </c>
      <c r="C98" s="100" t="str">
        <f>IF(Data!C101&lt;&gt;"",Data!C101,"")</f>
        <v/>
      </c>
      <c r="D98" s="100" t="str">
        <f>IF(Data!D101&lt;&gt;"",Data!D101,"")</f>
        <v/>
      </c>
      <c r="E98" s="75" t="str">
        <f t="shared" si="4"/>
        <v/>
      </c>
      <c r="F98" s="76" t="str">
        <f t="shared" si="5"/>
        <v/>
      </c>
      <c r="G98" s="76" t="str">
        <f t="shared" si="6"/>
        <v/>
      </c>
    </row>
    <row r="99" spans="1:7" ht="15.5">
      <c r="A99" s="62">
        <v>93</v>
      </c>
      <c r="B99" s="103" t="str">
        <f>IF(Data!B102&lt;&gt;"",Data!B102,"")</f>
        <v/>
      </c>
      <c r="C99" s="100" t="str">
        <f>IF(Data!C102&lt;&gt;"",Data!C102,"")</f>
        <v/>
      </c>
      <c r="D99" s="100" t="str">
        <f>IF(Data!D102&lt;&gt;"",Data!D102,"")</f>
        <v/>
      </c>
      <c r="E99" s="75" t="str">
        <f t="shared" si="4"/>
        <v/>
      </c>
      <c r="F99" s="76" t="str">
        <f t="shared" si="5"/>
        <v/>
      </c>
      <c r="G99" s="76" t="str">
        <f t="shared" si="6"/>
        <v/>
      </c>
    </row>
    <row r="100" spans="1:7" ht="15.5">
      <c r="A100" s="62">
        <v>94</v>
      </c>
      <c r="B100" s="103" t="str">
        <f>IF(Data!B103&lt;&gt;"",Data!B103,"")</f>
        <v/>
      </c>
      <c r="C100" s="100" t="str">
        <f>IF(Data!C103&lt;&gt;"",Data!C103,"")</f>
        <v/>
      </c>
      <c r="D100" s="100" t="str">
        <f>IF(Data!D103&lt;&gt;"",Data!D103,"")</f>
        <v/>
      </c>
      <c r="E100" s="75" t="str">
        <f t="shared" si="4"/>
        <v/>
      </c>
      <c r="F100" s="76" t="str">
        <f t="shared" si="5"/>
        <v/>
      </c>
      <c r="G100" s="76" t="str">
        <f t="shared" si="6"/>
        <v/>
      </c>
    </row>
    <row r="101" spans="1:7" ht="15.5">
      <c r="A101" s="62">
        <v>95</v>
      </c>
      <c r="B101" s="103" t="str">
        <f>IF(Data!B104&lt;&gt;"",Data!B104,"")</f>
        <v/>
      </c>
      <c r="C101" s="100" t="str">
        <f>IF(Data!C104&lt;&gt;"",Data!C104,"")</f>
        <v/>
      </c>
      <c r="D101" s="100" t="str">
        <f>IF(Data!D104&lt;&gt;"",Data!D104,"")</f>
        <v/>
      </c>
      <c r="E101" s="75" t="str">
        <f t="shared" si="4"/>
        <v/>
      </c>
      <c r="F101" s="76" t="str">
        <f t="shared" si="5"/>
        <v/>
      </c>
      <c r="G101" s="76" t="str">
        <f t="shared" si="6"/>
        <v/>
      </c>
    </row>
    <row r="102" spans="1:7" ht="15.5">
      <c r="A102" s="62">
        <v>96</v>
      </c>
      <c r="B102" s="103" t="str">
        <f>IF(Data!B105&lt;&gt;"",Data!B105,"")</f>
        <v/>
      </c>
      <c r="C102" s="100" t="str">
        <f>IF(Data!C105&lt;&gt;"",Data!C105,"")</f>
        <v/>
      </c>
      <c r="D102" s="100" t="str">
        <f>IF(Data!D105&lt;&gt;"",Data!D105,"")</f>
        <v/>
      </c>
      <c r="E102" s="75" t="str">
        <f t="shared" si="4"/>
        <v/>
      </c>
      <c r="F102" s="76" t="str">
        <f t="shared" si="5"/>
        <v/>
      </c>
      <c r="G102" s="76" t="str">
        <f t="shared" si="6"/>
        <v/>
      </c>
    </row>
    <row r="103" spans="1:7" ht="15.5">
      <c r="A103" s="62">
        <v>97</v>
      </c>
      <c r="B103" s="103" t="str">
        <f>IF(Data!B106&lt;&gt;"",Data!B106,"")</f>
        <v/>
      </c>
      <c r="C103" s="100" t="str">
        <f>IF(Data!C106&lt;&gt;"",Data!C106,"")</f>
        <v/>
      </c>
      <c r="D103" s="100" t="str">
        <f>IF(Data!D106&lt;&gt;"",Data!D106,"")</f>
        <v/>
      </c>
      <c r="E103" s="75" t="str">
        <f t="shared" ref="E103:E166" si="7">IF(C103="","",C103+D103)</f>
        <v/>
      </c>
      <c r="F103" s="76" t="str">
        <f t="shared" si="5"/>
        <v/>
      </c>
      <c r="G103" s="76" t="str">
        <f t="shared" si="6"/>
        <v/>
      </c>
    </row>
    <row r="104" spans="1:7" ht="15.5">
      <c r="A104" s="62">
        <v>98</v>
      </c>
      <c r="B104" s="103" t="str">
        <f>IF(Data!B107&lt;&gt;"",Data!B107,"")</f>
        <v/>
      </c>
      <c r="C104" s="100" t="str">
        <f>IF(Data!C107&lt;&gt;"",Data!C107,"")</f>
        <v/>
      </c>
      <c r="D104" s="100" t="str">
        <f>IF(Data!D107&lt;&gt;"",Data!D107,"")</f>
        <v/>
      </c>
      <c r="E104" s="75" t="str">
        <f t="shared" si="7"/>
        <v/>
      </c>
      <c r="F104" s="76" t="str">
        <f t="shared" si="5"/>
        <v/>
      </c>
      <c r="G104" s="76" t="str">
        <f t="shared" si="6"/>
        <v/>
      </c>
    </row>
    <row r="105" spans="1:7" ht="15.5">
      <c r="A105" s="62">
        <v>99</v>
      </c>
      <c r="B105" s="103" t="str">
        <f>IF(Data!B108&lt;&gt;"",Data!B108,"")</f>
        <v/>
      </c>
      <c r="C105" s="100" t="str">
        <f>IF(Data!C108&lt;&gt;"",Data!C108,"")</f>
        <v/>
      </c>
      <c r="D105" s="100" t="str">
        <f>IF(Data!D108&lt;&gt;"",Data!D108,"")</f>
        <v/>
      </c>
      <c r="E105" s="75" t="str">
        <f t="shared" si="7"/>
        <v/>
      </c>
      <c r="F105" s="76" t="str">
        <f t="shared" si="5"/>
        <v/>
      </c>
      <c r="G105" s="76" t="str">
        <f t="shared" si="6"/>
        <v/>
      </c>
    </row>
    <row r="106" spans="1:7" ht="15.5">
      <c r="A106" s="62">
        <v>100</v>
      </c>
      <c r="B106" s="103" t="str">
        <f>IF(Data!B109&lt;&gt;"",Data!B109,"")</f>
        <v/>
      </c>
      <c r="C106" s="100" t="str">
        <f>IF(Data!C109&lt;&gt;"",Data!C109,"")</f>
        <v/>
      </c>
      <c r="D106" s="100" t="str">
        <f>IF(Data!D109&lt;&gt;"",Data!D109,"")</f>
        <v/>
      </c>
      <c r="E106" s="75" t="str">
        <f t="shared" si="7"/>
        <v/>
      </c>
      <c r="F106" s="76" t="str">
        <f t="shared" si="5"/>
        <v/>
      </c>
      <c r="G106" s="76" t="str">
        <f t="shared" si="6"/>
        <v/>
      </c>
    </row>
    <row r="107" spans="1:7" ht="15.5">
      <c r="A107" s="62">
        <v>101</v>
      </c>
      <c r="B107" s="103" t="str">
        <f>IF(Data!B110&lt;&gt;"",Data!B110,"")</f>
        <v/>
      </c>
      <c r="C107" s="100" t="str">
        <f>IF(Data!C110&lt;&gt;"",Data!C110,"")</f>
        <v/>
      </c>
      <c r="D107" s="100" t="str">
        <f>IF(Data!D110&lt;&gt;"",Data!D110,"")</f>
        <v/>
      </c>
      <c r="E107" s="75" t="str">
        <f t="shared" si="7"/>
        <v/>
      </c>
      <c r="F107" s="76" t="str">
        <f t="shared" si="5"/>
        <v/>
      </c>
      <c r="G107" s="76" t="str">
        <f t="shared" si="6"/>
        <v/>
      </c>
    </row>
    <row r="108" spans="1:7" ht="15.5">
      <c r="A108" s="62">
        <v>102</v>
      </c>
      <c r="B108" s="103" t="str">
        <f>IF(Data!B111&lt;&gt;"",Data!B111,"")</f>
        <v/>
      </c>
      <c r="C108" s="100" t="str">
        <f>IF(Data!C111&lt;&gt;"",Data!C111,"")</f>
        <v/>
      </c>
      <c r="D108" s="100" t="str">
        <f>IF(Data!D111&lt;&gt;"",Data!D111,"")</f>
        <v/>
      </c>
      <c r="E108" s="75" t="str">
        <f t="shared" si="7"/>
        <v/>
      </c>
      <c r="F108" s="76" t="str">
        <f t="shared" si="5"/>
        <v/>
      </c>
      <c r="G108" s="76" t="str">
        <f t="shared" si="6"/>
        <v/>
      </c>
    </row>
    <row r="109" spans="1:7" ht="15.5">
      <c r="A109" s="62">
        <v>103</v>
      </c>
      <c r="B109" s="103" t="str">
        <f>IF(Data!B112&lt;&gt;"",Data!B112,"")</f>
        <v/>
      </c>
      <c r="C109" s="100" t="str">
        <f>IF(Data!C112&lt;&gt;"",Data!C112,"")</f>
        <v/>
      </c>
      <c r="D109" s="100" t="str">
        <f>IF(Data!D112&lt;&gt;"",Data!D112,"")</f>
        <v/>
      </c>
      <c r="E109" s="75" t="str">
        <f t="shared" si="7"/>
        <v/>
      </c>
      <c r="F109" s="76" t="str">
        <f t="shared" si="5"/>
        <v/>
      </c>
      <c r="G109" s="76" t="str">
        <f t="shared" si="6"/>
        <v/>
      </c>
    </row>
    <row r="110" spans="1:7" ht="15.5">
      <c r="A110" s="62">
        <v>104</v>
      </c>
      <c r="B110" s="103" t="str">
        <f>IF(Data!B113&lt;&gt;"",Data!B113,"")</f>
        <v/>
      </c>
      <c r="C110" s="100" t="str">
        <f>IF(Data!C113&lt;&gt;"",Data!C113,"")</f>
        <v/>
      </c>
      <c r="D110" s="100" t="str">
        <f>IF(Data!D113&lt;&gt;"",Data!D113,"")</f>
        <v/>
      </c>
      <c r="E110" s="75" t="str">
        <f t="shared" si="7"/>
        <v/>
      </c>
      <c r="F110" s="76" t="str">
        <f t="shared" si="5"/>
        <v/>
      </c>
      <c r="G110" s="76" t="str">
        <f t="shared" si="6"/>
        <v/>
      </c>
    </row>
    <row r="111" spans="1:7" ht="15.5">
      <c r="A111" s="62">
        <v>105</v>
      </c>
      <c r="B111" s="103" t="str">
        <f>IF(Data!B114&lt;&gt;"",Data!B114,"")</f>
        <v/>
      </c>
      <c r="C111" s="100" t="str">
        <f>IF(Data!C114&lt;&gt;"",Data!C114,"")</f>
        <v/>
      </c>
      <c r="D111" s="100" t="str">
        <f>IF(Data!D114&lt;&gt;"",Data!D114,"")</f>
        <v/>
      </c>
      <c r="E111" s="75" t="str">
        <f t="shared" si="7"/>
        <v/>
      </c>
      <c r="F111" s="76" t="str">
        <f t="shared" si="5"/>
        <v/>
      </c>
      <c r="G111" s="76" t="str">
        <f t="shared" si="6"/>
        <v/>
      </c>
    </row>
    <row r="112" spans="1:7" ht="15.5">
      <c r="A112" s="62">
        <v>106</v>
      </c>
      <c r="B112" s="103" t="str">
        <f>IF(Data!B115&lt;&gt;"",Data!B115,"")</f>
        <v/>
      </c>
      <c r="C112" s="100" t="str">
        <f>IF(Data!C115&lt;&gt;"",Data!C115,"")</f>
        <v/>
      </c>
      <c r="D112" s="100" t="str">
        <f>IF(Data!D115&lt;&gt;"",Data!D115,"")</f>
        <v/>
      </c>
      <c r="E112" s="75" t="str">
        <f t="shared" si="7"/>
        <v/>
      </c>
      <c r="F112" s="76" t="str">
        <f t="shared" si="5"/>
        <v/>
      </c>
      <c r="G112" s="76" t="str">
        <f t="shared" si="6"/>
        <v/>
      </c>
    </row>
    <row r="113" spans="1:7" ht="15.5">
      <c r="A113" s="62">
        <v>107</v>
      </c>
      <c r="B113" s="103" t="str">
        <f>IF(Data!B116&lt;&gt;"",Data!B116,"")</f>
        <v/>
      </c>
      <c r="C113" s="100" t="str">
        <f>IF(Data!C116&lt;&gt;"",Data!C116,"")</f>
        <v/>
      </c>
      <c r="D113" s="100" t="str">
        <f>IF(Data!D116&lt;&gt;"",Data!D116,"")</f>
        <v/>
      </c>
      <c r="E113" s="75" t="str">
        <f t="shared" si="7"/>
        <v/>
      </c>
      <c r="F113" s="76" t="str">
        <f t="shared" si="5"/>
        <v/>
      </c>
      <c r="G113" s="76" t="str">
        <f t="shared" si="6"/>
        <v/>
      </c>
    </row>
    <row r="114" spans="1:7" ht="15.5">
      <c r="A114" s="62">
        <v>108</v>
      </c>
      <c r="B114" s="103" t="str">
        <f>IF(Data!B117&lt;&gt;"",Data!B117,"")</f>
        <v/>
      </c>
      <c r="C114" s="100" t="str">
        <f>IF(Data!C117&lt;&gt;"",Data!C117,"")</f>
        <v/>
      </c>
      <c r="D114" s="100" t="str">
        <f>IF(Data!D117&lt;&gt;"",Data!D117,"")</f>
        <v/>
      </c>
      <c r="E114" s="75" t="str">
        <f t="shared" si="7"/>
        <v/>
      </c>
      <c r="F114" s="76" t="str">
        <f t="shared" si="5"/>
        <v/>
      </c>
      <c r="G114" s="76" t="str">
        <f t="shared" si="6"/>
        <v/>
      </c>
    </row>
    <row r="115" spans="1:7" ht="15.5">
      <c r="A115" s="62">
        <v>109</v>
      </c>
      <c r="B115" s="103" t="str">
        <f>IF(Data!B118&lt;&gt;"",Data!B118,"")</f>
        <v/>
      </c>
      <c r="C115" s="100" t="str">
        <f>IF(Data!C118&lt;&gt;"",Data!C118,"")</f>
        <v/>
      </c>
      <c r="D115" s="100" t="str">
        <f>IF(Data!D118&lt;&gt;"",Data!D118,"")</f>
        <v/>
      </c>
      <c r="E115" s="75" t="str">
        <f t="shared" si="7"/>
        <v/>
      </c>
      <c r="F115" s="76" t="str">
        <f t="shared" si="5"/>
        <v/>
      </c>
      <c r="G115" s="76" t="str">
        <f t="shared" si="6"/>
        <v/>
      </c>
    </row>
    <row r="116" spans="1:7" ht="15.5">
      <c r="A116" s="62">
        <v>110</v>
      </c>
      <c r="B116" s="103" t="str">
        <f>IF(Data!B119&lt;&gt;"",Data!B119,"")</f>
        <v/>
      </c>
      <c r="C116" s="100" t="str">
        <f>IF(Data!C119&lt;&gt;"",Data!C119,"")</f>
        <v/>
      </c>
      <c r="D116" s="100" t="str">
        <f>IF(Data!D119&lt;&gt;"",Data!D119,"")</f>
        <v/>
      </c>
      <c r="E116" s="75" t="str">
        <f t="shared" si="7"/>
        <v/>
      </c>
      <c r="F116" s="76" t="str">
        <f t="shared" si="5"/>
        <v/>
      </c>
      <c r="G116" s="76" t="str">
        <f t="shared" si="6"/>
        <v/>
      </c>
    </row>
    <row r="117" spans="1:7" ht="15.5">
      <c r="A117" s="62">
        <v>111</v>
      </c>
      <c r="B117" s="103" t="str">
        <f>IF(Data!B120&lt;&gt;"",Data!B120,"")</f>
        <v/>
      </c>
      <c r="C117" s="100" t="str">
        <f>IF(Data!C120&lt;&gt;"",Data!C120,"")</f>
        <v/>
      </c>
      <c r="D117" s="100" t="str">
        <f>IF(Data!D120&lt;&gt;"",Data!D120,"")</f>
        <v/>
      </c>
      <c r="E117" s="75" t="str">
        <f t="shared" si="7"/>
        <v/>
      </c>
      <c r="F117" s="76" t="str">
        <f t="shared" si="5"/>
        <v/>
      </c>
      <c r="G117" s="76" t="str">
        <f t="shared" si="6"/>
        <v/>
      </c>
    </row>
    <row r="118" spans="1:7" ht="15.5">
      <c r="A118" s="62">
        <v>112</v>
      </c>
      <c r="B118" s="103" t="str">
        <f>IF(Data!B121&lt;&gt;"",Data!B121,"")</f>
        <v/>
      </c>
      <c r="C118" s="100" t="str">
        <f>IF(Data!C121&lt;&gt;"",Data!C121,"")</f>
        <v/>
      </c>
      <c r="D118" s="100" t="str">
        <f>IF(Data!D121&lt;&gt;"",Data!D121,"")</f>
        <v/>
      </c>
      <c r="E118" s="75" t="str">
        <f t="shared" si="7"/>
        <v/>
      </c>
      <c r="F118" s="76" t="str">
        <f t="shared" si="5"/>
        <v/>
      </c>
      <c r="G118" s="76" t="str">
        <f t="shared" si="6"/>
        <v/>
      </c>
    </row>
    <row r="119" spans="1:7" ht="15.5">
      <c r="A119" s="62">
        <v>113</v>
      </c>
      <c r="B119" s="103" t="str">
        <f>IF(Data!B122&lt;&gt;"",Data!B122,"")</f>
        <v/>
      </c>
      <c r="C119" s="100" t="str">
        <f>IF(Data!C122&lt;&gt;"",Data!C122,"")</f>
        <v/>
      </c>
      <c r="D119" s="100" t="str">
        <f>IF(Data!D122&lt;&gt;"",Data!D122,"")</f>
        <v/>
      </c>
      <c r="E119" s="75" t="str">
        <f t="shared" si="7"/>
        <v/>
      </c>
      <c r="F119" s="76" t="str">
        <f t="shared" si="5"/>
        <v/>
      </c>
      <c r="G119" s="76" t="str">
        <f t="shared" si="6"/>
        <v/>
      </c>
    </row>
    <row r="120" spans="1:7" ht="15.5">
      <c r="A120" s="62">
        <v>114</v>
      </c>
      <c r="B120" s="103" t="str">
        <f>IF(Data!B123&lt;&gt;"",Data!B123,"")</f>
        <v/>
      </c>
      <c r="C120" s="100" t="str">
        <f>IF(Data!C123&lt;&gt;"",Data!C123,"")</f>
        <v/>
      </c>
      <c r="D120" s="100" t="str">
        <f>IF(Data!D123&lt;&gt;"",Data!D123,"")</f>
        <v/>
      </c>
      <c r="E120" s="75" t="str">
        <f t="shared" si="7"/>
        <v/>
      </c>
      <c r="F120" s="76" t="str">
        <f t="shared" si="5"/>
        <v/>
      </c>
      <c r="G120" s="76" t="str">
        <f t="shared" si="6"/>
        <v/>
      </c>
    </row>
    <row r="121" spans="1:7" ht="15.5">
      <c r="A121" s="62">
        <v>115</v>
      </c>
      <c r="B121" s="103" t="str">
        <f>IF(Data!B124&lt;&gt;"",Data!B124,"")</f>
        <v/>
      </c>
      <c r="C121" s="100" t="str">
        <f>IF(Data!C124&lt;&gt;"",Data!C124,"")</f>
        <v/>
      </c>
      <c r="D121" s="100" t="str">
        <f>IF(Data!D124&lt;&gt;"",Data!D124,"")</f>
        <v/>
      </c>
      <c r="E121" s="75" t="str">
        <f t="shared" si="7"/>
        <v/>
      </c>
      <c r="F121" s="76" t="str">
        <f t="shared" si="5"/>
        <v/>
      </c>
      <c r="G121" s="76" t="str">
        <f t="shared" si="6"/>
        <v/>
      </c>
    </row>
    <row r="122" spans="1:7" ht="15.5">
      <c r="A122" s="62">
        <v>116</v>
      </c>
      <c r="B122" s="103" t="str">
        <f>IF(Data!B125&lt;&gt;"",Data!B125,"")</f>
        <v/>
      </c>
      <c r="C122" s="100" t="str">
        <f>IF(Data!C125&lt;&gt;"",Data!C125,"")</f>
        <v/>
      </c>
      <c r="D122" s="100" t="str">
        <f>IF(Data!D125&lt;&gt;"",Data!D125,"")</f>
        <v/>
      </c>
      <c r="E122" s="75" t="str">
        <f t="shared" si="7"/>
        <v/>
      </c>
      <c r="F122" s="76" t="str">
        <f t="shared" si="5"/>
        <v/>
      </c>
      <c r="G122" s="76" t="str">
        <f t="shared" si="6"/>
        <v/>
      </c>
    </row>
    <row r="123" spans="1:7" ht="15.5">
      <c r="A123" s="62">
        <v>117</v>
      </c>
      <c r="B123" s="103" t="str">
        <f>IF(Data!B126&lt;&gt;"",Data!B126,"")</f>
        <v/>
      </c>
      <c r="C123" s="100" t="str">
        <f>IF(Data!C126&lt;&gt;"",Data!C126,"")</f>
        <v/>
      </c>
      <c r="D123" s="100" t="str">
        <f>IF(Data!D126&lt;&gt;"",Data!D126,"")</f>
        <v/>
      </c>
      <c r="E123" s="75" t="str">
        <f t="shared" si="7"/>
        <v/>
      </c>
      <c r="F123" s="76" t="str">
        <f t="shared" si="5"/>
        <v/>
      </c>
      <c r="G123" s="76" t="str">
        <f t="shared" si="6"/>
        <v/>
      </c>
    </row>
    <row r="124" spans="1:7" ht="15.5">
      <c r="A124" s="62">
        <v>118</v>
      </c>
      <c r="B124" s="103" t="str">
        <f>IF(Data!B127&lt;&gt;"",Data!B127,"")</f>
        <v/>
      </c>
      <c r="C124" s="100" t="str">
        <f>IF(Data!C127&lt;&gt;"",Data!C127,"")</f>
        <v/>
      </c>
      <c r="D124" s="100" t="str">
        <f>IF(Data!D127&lt;&gt;"",Data!D127,"")</f>
        <v/>
      </c>
      <c r="E124" s="75" t="str">
        <f t="shared" si="7"/>
        <v/>
      </c>
      <c r="F124" s="76" t="str">
        <f t="shared" si="5"/>
        <v/>
      </c>
      <c r="G124" s="76" t="str">
        <f t="shared" si="6"/>
        <v/>
      </c>
    </row>
    <row r="125" spans="1:7" ht="15.5">
      <c r="A125" s="62">
        <v>119</v>
      </c>
      <c r="B125" s="103" t="str">
        <f>IF(Data!B128&lt;&gt;"",Data!B128,"")</f>
        <v/>
      </c>
      <c r="C125" s="100" t="str">
        <f>IF(Data!C128&lt;&gt;"",Data!C128,"")</f>
        <v/>
      </c>
      <c r="D125" s="100" t="str">
        <f>IF(Data!D128&lt;&gt;"",Data!D128,"")</f>
        <v/>
      </c>
      <c r="E125" s="75" t="str">
        <f t="shared" si="7"/>
        <v/>
      </c>
      <c r="F125" s="76" t="str">
        <f t="shared" si="5"/>
        <v/>
      </c>
      <c r="G125" s="76" t="str">
        <f t="shared" si="6"/>
        <v/>
      </c>
    </row>
    <row r="126" spans="1:7" ht="15.5">
      <c r="A126" s="62">
        <v>120</v>
      </c>
      <c r="B126" s="103" t="str">
        <f>IF(Data!B129&lt;&gt;"",Data!B129,"")</f>
        <v/>
      </c>
      <c r="C126" s="100" t="str">
        <f>IF(Data!C129&lt;&gt;"",Data!C129,"")</f>
        <v/>
      </c>
      <c r="D126" s="100" t="str">
        <f>IF(Data!D129&lt;&gt;"",Data!D129,"")</f>
        <v/>
      </c>
      <c r="E126" s="75" t="str">
        <f t="shared" si="7"/>
        <v/>
      </c>
      <c r="F126" s="76" t="str">
        <f t="shared" si="5"/>
        <v/>
      </c>
      <c r="G126" s="76" t="str">
        <f t="shared" si="6"/>
        <v/>
      </c>
    </row>
    <row r="127" spans="1:7" ht="15.5">
      <c r="A127" s="62">
        <v>121</v>
      </c>
      <c r="B127" s="103" t="str">
        <f>IF(Data!B130&lt;&gt;"",Data!B130,"")</f>
        <v/>
      </c>
      <c r="C127" s="100" t="str">
        <f>IF(Data!C130&lt;&gt;"",Data!C130,"")</f>
        <v/>
      </c>
      <c r="D127" s="100" t="str">
        <f>IF(Data!D130&lt;&gt;"",Data!D130,"")</f>
        <v/>
      </c>
      <c r="E127" s="75" t="str">
        <f t="shared" si="7"/>
        <v/>
      </c>
      <c r="F127" s="76" t="str">
        <f t="shared" si="5"/>
        <v/>
      </c>
      <c r="G127" s="76" t="str">
        <f t="shared" si="6"/>
        <v/>
      </c>
    </row>
    <row r="128" spans="1:7" ht="15.5">
      <c r="A128" s="62">
        <v>122</v>
      </c>
      <c r="B128" s="103" t="str">
        <f>IF(Data!B131&lt;&gt;"",Data!B131,"")</f>
        <v/>
      </c>
      <c r="C128" s="100" t="str">
        <f>IF(Data!C131&lt;&gt;"",Data!C131,"")</f>
        <v/>
      </c>
      <c r="D128" s="100" t="str">
        <f>IF(Data!D131&lt;&gt;"",Data!D131,"")</f>
        <v/>
      </c>
      <c r="E128" s="75" t="str">
        <f t="shared" si="7"/>
        <v/>
      </c>
      <c r="F128" s="76" t="str">
        <f t="shared" si="5"/>
        <v/>
      </c>
      <c r="G128" s="76" t="str">
        <f t="shared" si="6"/>
        <v/>
      </c>
    </row>
    <row r="129" spans="1:7" ht="15.5">
      <c r="A129" s="62">
        <v>123</v>
      </c>
      <c r="B129" s="103" t="str">
        <f>IF(Data!B132&lt;&gt;"",Data!B132,"")</f>
        <v/>
      </c>
      <c r="C129" s="100" t="str">
        <f>IF(Data!C132&lt;&gt;"",Data!C132,"")</f>
        <v/>
      </c>
      <c r="D129" s="100" t="str">
        <f>IF(Data!D132&lt;&gt;"",Data!D132,"")</f>
        <v/>
      </c>
      <c r="E129" s="75" t="str">
        <f t="shared" si="7"/>
        <v/>
      </c>
      <c r="F129" s="76" t="str">
        <f t="shared" si="5"/>
        <v/>
      </c>
      <c r="G129" s="76" t="str">
        <f t="shared" si="6"/>
        <v/>
      </c>
    </row>
    <row r="130" spans="1:7" ht="15.5">
      <c r="A130" s="62">
        <v>124</v>
      </c>
      <c r="B130" s="103" t="str">
        <f>IF(Data!B133&lt;&gt;"",Data!B133,"")</f>
        <v/>
      </c>
      <c r="C130" s="100" t="str">
        <f>IF(Data!C133&lt;&gt;"",Data!C133,"")</f>
        <v/>
      </c>
      <c r="D130" s="100" t="str">
        <f>IF(Data!D133&lt;&gt;"",Data!D133,"")</f>
        <v/>
      </c>
      <c r="E130" s="75" t="str">
        <f t="shared" si="7"/>
        <v/>
      </c>
      <c r="F130" s="76" t="str">
        <f t="shared" si="5"/>
        <v/>
      </c>
      <c r="G130" s="76" t="str">
        <f t="shared" si="6"/>
        <v/>
      </c>
    </row>
    <row r="131" spans="1:7" ht="15.5">
      <c r="A131" s="62">
        <v>125</v>
      </c>
      <c r="B131" s="103" t="str">
        <f>IF(Data!B134&lt;&gt;"",Data!B134,"")</f>
        <v/>
      </c>
      <c r="C131" s="100" t="str">
        <f>IF(Data!C134&lt;&gt;"",Data!C134,"")</f>
        <v/>
      </c>
      <c r="D131" s="100" t="str">
        <f>IF(Data!D134&lt;&gt;"",Data!D134,"")</f>
        <v/>
      </c>
      <c r="E131" s="75" t="str">
        <f t="shared" si="7"/>
        <v/>
      </c>
      <c r="F131" s="76" t="str">
        <f t="shared" si="5"/>
        <v/>
      </c>
      <c r="G131" s="76" t="str">
        <f t="shared" si="6"/>
        <v/>
      </c>
    </row>
    <row r="132" spans="1:7" ht="15.5">
      <c r="A132" s="62">
        <v>126</v>
      </c>
      <c r="B132" s="103" t="str">
        <f>IF(Data!B135&lt;&gt;"",Data!B135,"")</f>
        <v/>
      </c>
      <c r="C132" s="100" t="str">
        <f>IF(Data!C135&lt;&gt;"",Data!C135,"")</f>
        <v/>
      </c>
      <c r="D132" s="100" t="str">
        <f>IF(Data!D135&lt;&gt;"",Data!D135,"")</f>
        <v/>
      </c>
      <c r="E132" s="75" t="str">
        <f t="shared" si="7"/>
        <v/>
      </c>
      <c r="F132" s="76" t="str">
        <f t="shared" si="5"/>
        <v/>
      </c>
      <c r="G132" s="76" t="str">
        <f t="shared" si="6"/>
        <v/>
      </c>
    </row>
    <row r="133" spans="1:7" ht="15.5">
      <c r="A133" s="62">
        <v>127</v>
      </c>
      <c r="B133" s="103" t="str">
        <f>IF(Data!B136&lt;&gt;"",Data!B136,"")</f>
        <v/>
      </c>
      <c r="C133" s="100" t="str">
        <f>IF(Data!C136&lt;&gt;"",Data!C136,"")</f>
        <v/>
      </c>
      <c r="D133" s="100" t="str">
        <f>IF(Data!D136&lt;&gt;"",Data!D136,"")</f>
        <v/>
      </c>
      <c r="E133" s="75" t="str">
        <f t="shared" si="7"/>
        <v/>
      </c>
      <c r="F133" s="76" t="str">
        <f t="shared" si="5"/>
        <v/>
      </c>
      <c r="G133" s="76" t="str">
        <f t="shared" si="6"/>
        <v/>
      </c>
    </row>
    <row r="134" spans="1:7" ht="15.5">
      <c r="A134" s="62">
        <v>128</v>
      </c>
      <c r="B134" s="103" t="str">
        <f>IF(Data!B137&lt;&gt;"",Data!B137,"")</f>
        <v/>
      </c>
      <c r="C134" s="100" t="str">
        <f>IF(Data!C137&lt;&gt;"",Data!C137,"")</f>
        <v/>
      </c>
      <c r="D134" s="100" t="str">
        <f>IF(Data!D137&lt;&gt;"",Data!D137,"")</f>
        <v/>
      </c>
      <c r="E134" s="75" t="str">
        <f t="shared" si="7"/>
        <v/>
      </c>
      <c r="F134" s="76" t="str">
        <f t="shared" si="5"/>
        <v/>
      </c>
      <c r="G134" s="76" t="str">
        <f t="shared" si="6"/>
        <v/>
      </c>
    </row>
    <row r="135" spans="1:7" ht="15.5">
      <c r="A135" s="62">
        <v>129</v>
      </c>
      <c r="B135" s="103" t="str">
        <f>IF(Data!B138&lt;&gt;"",Data!B138,"")</f>
        <v/>
      </c>
      <c r="C135" s="100" t="str">
        <f>IF(Data!C138&lt;&gt;"",Data!C138,"")</f>
        <v/>
      </c>
      <c r="D135" s="100" t="str">
        <f>IF(Data!D138&lt;&gt;"",Data!D138,"")</f>
        <v/>
      </c>
      <c r="E135" s="75" t="str">
        <f t="shared" si="7"/>
        <v/>
      </c>
      <c r="F135" s="76" t="str">
        <f t="shared" si="5"/>
        <v/>
      </c>
      <c r="G135" s="76" t="str">
        <f t="shared" si="6"/>
        <v/>
      </c>
    </row>
    <row r="136" spans="1:7" ht="15.5">
      <c r="A136" s="62">
        <v>130</v>
      </c>
      <c r="B136" s="103" t="str">
        <f>IF(Data!B139&lt;&gt;"",Data!B139,"")</f>
        <v/>
      </c>
      <c r="C136" s="100" t="str">
        <f>IF(Data!C139&lt;&gt;"",Data!C139,"")</f>
        <v/>
      </c>
      <c r="D136" s="100" t="str">
        <f>IF(Data!D139&lt;&gt;"",Data!D139,"")</f>
        <v/>
      </c>
      <c r="E136" s="75" t="str">
        <f t="shared" si="7"/>
        <v/>
      </c>
      <c r="F136" s="76" t="str">
        <f t="shared" si="5"/>
        <v/>
      </c>
      <c r="G136" s="76" t="str">
        <f t="shared" si="6"/>
        <v/>
      </c>
    </row>
    <row r="137" spans="1:7" ht="15.5">
      <c r="A137" s="62">
        <v>131</v>
      </c>
      <c r="B137" s="103" t="str">
        <f>IF(Data!B140&lt;&gt;"",Data!B140,"")</f>
        <v/>
      </c>
      <c r="C137" s="100" t="str">
        <f>IF(Data!C140&lt;&gt;"",Data!C140,"")</f>
        <v/>
      </c>
      <c r="D137" s="100" t="str">
        <f>IF(Data!D140&lt;&gt;"",Data!D140,"")</f>
        <v/>
      </c>
      <c r="E137" s="75" t="str">
        <f t="shared" si="7"/>
        <v/>
      </c>
      <c r="F137" s="76" t="str">
        <f t="shared" si="5"/>
        <v/>
      </c>
      <c r="G137" s="76" t="str">
        <f t="shared" si="6"/>
        <v/>
      </c>
    </row>
    <row r="138" spans="1:7" ht="15.5">
      <c r="A138" s="62">
        <v>132</v>
      </c>
      <c r="B138" s="103" t="str">
        <f>IF(Data!B141&lt;&gt;"",Data!B141,"")</f>
        <v/>
      </c>
      <c r="C138" s="100" t="str">
        <f>IF(Data!C141&lt;&gt;"",Data!C141,"")</f>
        <v/>
      </c>
      <c r="D138" s="100" t="str">
        <f>IF(Data!D141&lt;&gt;"",Data!D141,"")</f>
        <v/>
      </c>
      <c r="E138" s="75" t="str">
        <f t="shared" si="7"/>
        <v/>
      </c>
      <c r="F138" s="76" t="str">
        <f t="shared" si="5"/>
        <v/>
      </c>
      <c r="G138" s="76" t="str">
        <f t="shared" si="6"/>
        <v/>
      </c>
    </row>
    <row r="139" spans="1:7" ht="15.5">
      <c r="A139" s="62">
        <v>133</v>
      </c>
      <c r="B139" s="103" t="str">
        <f>IF(Data!B142&lt;&gt;"",Data!B142,"")</f>
        <v/>
      </c>
      <c r="C139" s="100" t="str">
        <f>IF(Data!C142&lt;&gt;"",Data!C142,"")</f>
        <v/>
      </c>
      <c r="D139" s="100" t="str">
        <f>IF(Data!D142&lt;&gt;"",Data!D142,"")</f>
        <v/>
      </c>
      <c r="E139" s="75" t="str">
        <f t="shared" si="7"/>
        <v/>
      </c>
      <c r="F139" s="76" t="str">
        <f t="shared" si="5"/>
        <v/>
      </c>
      <c r="G139" s="76" t="str">
        <f t="shared" si="6"/>
        <v/>
      </c>
    </row>
    <row r="140" spans="1:7" ht="15.5">
      <c r="A140" s="62">
        <v>134</v>
      </c>
      <c r="B140" s="103" t="str">
        <f>IF(Data!B143&lt;&gt;"",Data!B143,"")</f>
        <v/>
      </c>
      <c r="C140" s="100" t="str">
        <f>IF(Data!C143&lt;&gt;"",Data!C143,"")</f>
        <v/>
      </c>
      <c r="D140" s="100" t="str">
        <f>IF(Data!D143&lt;&gt;"",Data!D143,"")</f>
        <v/>
      </c>
      <c r="E140" s="75" t="str">
        <f t="shared" si="7"/>
        <v/>
      </c>
      <c r="F140" s="76" t="str">
        <f t="shared" ref="F140:F203" si="8">IF(E140="","",IF(E140&gt;=80,"A",IF(E140&gt;=70,"B",IF(E140&gt;=60,"C",IF(E140&gt;=50,"D",IF(E140&lt;=49,"E",))))))</f>
        <v/>
      </c>
      <c r="G140" s="76" t="str">
        <f t="shared" ref="G140:G203" si="9">IF(E140="","",IF(E140&gt;=80,"A",IF(E140&gt;=75,"B+",IF(E140&gt;=70,"B",IF(E140&gt;=65,"C+",IF(E140&gt;=60,"C",IF(E140&gt;=55,"D+",IF(E140&gt;=50,"D",IF(E140&lt;50,"F")))))))))</f>
        <v/>
      </c>
    </row>
    <row r="141" spans="1:7" ht="15.5">
      <c r="A141" s="62">
        <v>135</v>
      </c>
      <c r="B141" s="103" t="str">
        <f>IF(Data!B144&lt;&gt;"",Data!B144,"")</f>
        <v/>
      </c>
      <c r="C141" s="100" t="str">
        <f>IF(Data!C144&lt;&gt;"",Data!C144,"")</f>
        <v/>
      </c>
      <c r="D141" s="100" t="str">
        <f>IF(Data!D144&lt;&gt;"",Data!D144,"")</f>
        <v/>
      </c>
      <c r="E141" s="75" t="str">
        <f t="shared" si="7"/>
        <v/>
      </c>
      <c r="F141" s="76" t="str">
        <f t="shared" si="8"/>
        <v/>
      </c>
      <c r="G141" s="76" t="str">
        <f t="shared" si="9"/>
        <v/>
      </c>
    </row>
    <row r="142" spans="1:7" ht="15.5">
      <c r="A142" s="62">
        <v>136</v>
      </c>
      <c r="B142" s="103" t="str">
        <f>IF(Data!B145&lt;&gt;"",Data!B145,"")</f>
        <v/>
      </c>
      <c r="C142" s="100" t="str">
        <f>IF(Data!C145&lt;&gt;"",Data!C145,"")</f>
        <v/>
      </c>
      <c r="D142" s="100" t="str">
        <f>IF(Data!D145&lt;&gt;"",Data!D145,"")</f>
        <v/>
      </c>
      <c r="E142" s="75" t="str">
        <f t="shared" si="7"/>
        <v/>
      </c>
      <c r="F142" s="76" t="str">
        <f t="shared" si="8"/>
        <v/>
      </c>
      <c r="G142" s="76" t="str">
        <f t="shared" si="9"/>
        <v/>
      </c>
    </row>
    <row r="143" spans="1:7" ht="15.5">
      <c r="A143" s="62">
        <v>137</v>
      </c>
      <c r="B143" s="103" t="str">
        <f>IF(Data!B146&lt;&gt;"",Data!B146,"")</f>
        <v/>
      </c>
      <c r="C143" s="100" t="str">
        <f>IF(Data!C146&lt;&gt;"",Data!C146,"")</f>
        <v/>
      </c>
      <c r="D143" s="100" t="str">
        <f>IF(Data!D146&lt;&gt;"",Data!D146,"")</f>
        <v/>
      </c>
      <c r="E143" s="75" t="str">
        <f t="shared" si="7"/>
        <v/>
      </c>
      <c r="F143" s="76" t="str">
        <f t="shared" si="8"/>
        <v/>
      </c>
      <c r="G143" s="76" t="str">
        <f t="shared" si="9"/>
        <v/>
      </c>
    </row>
    <row r="144" spans="1:7" ht="15.5">
      <c r="A144" s="62">
        <v>138</v>
      </c>
      <c r="B144" s="103" t="str">
        <f>IF(Data!B147&lt;&gt;"",Data!B147,"")</f>
        <v/>
      </c>
      <c r="C144" s="100" t="str">
        <f>IF(Data!C147&lt;&gt;"",Data!C147,"")</f>
        <v/>
      </c>
      <c r="D144" s="100" t="str">
        <f>IF(Data!D147&lt;&gt;"",Data!D147,"")</f>
        <v/>
      </c>
      <c r="E144" s="75" t="str">
        <f t="shared" si="7"/>
        <v/>
      </c>
      <c r="F144" s="76" t="str">
        <f t="shared" si="8"/>
        <v/>
      </c>
      <c r="G144" s="76" t="str">
        <f t="shared" si="9"/>
        <v/>
      </c>
    </row>
    <row r="145" spans="1:7" ht="15.5">
      <c r="A145" s="62">
        <v>139</v>
      </c>
      <c r="B145" s="103" t="str">
        <f>IF(Data!B148&lt;&gt;"",Data!B148,"")</f>
        <v/>
      </c>
      <c r="C145" s="100" t="str">
        <f>IF(Data!C148&lt;&gt;"",Data!C148,"")</f>
        <v/>
      </c>
      <c r="D145" s="100" t="str">
        <f>IF(Data!D148&lt;&gt;"",Data!D148,"")</f>
        <v/>
      </c>
      <c r="E145" s="75" t="str">
        <f t="shared" si="7"/>
        <v/>
      </c>
      <c r="F145" s="76" t="str">
        <f t="shared" si="8"/>
        <v/>
      </c>
      <c r="G145" s="76" t="str">
        <f t="shared" si="9"/>
        <v/>
      </c>
    </row>
    <row r="146" spans="1:7" ht="15.5">
      <c r="A146" s="62">
        <v>140</v>
      </c>
      <c r="B146" s="103" t="str">
        <f>IF(Data!B149&lt;&gt;"",Data!B149,"")</f>
        <v/>
      </c>
      <c r="C146" s="100" t="str">
        <f>IF(Data!C149&lt;&gt;"",Data!C149,"")</f>
        <v/>
      </c>
      <c r="D146" s="100" t="str">
        <f>IF(Data!D149&lt;&gt;"",Data!D149,"")</f>
        <v/>
      </c>
      <c r="E146" s="75" t="str">
        <f t="shared" si="7"/>
        <v/>
      </c>
      <c r="F146" s="76" t="str">
        <f t="shared" si="8"/>
        <v/>
      </c>
      <c r="G146" s="76" t="str">
        <f t="shared" si="9"/>
        <v/>
      </c>
    </row>
    <row r="147" spans="1:7" ht="15.5">
      <c r="A147" s="62">
        <v>141</v>
      </c>
      <c r="B147" s="103" t="str">
        <f>IF(Data!B150&lt;&gt;"",Data!B150,"")</f>
        <v/>
      </c>
      <c r="C147" s="100" t="str">
        <f>IF(Data!C150&lt;&gt;"",Data!C150,"")</f>
        <v/>
      </c>
      <c r="D147" s="100" t="str">
        <f>IF(Data!D150&lt;&gt;"",Data!D150,"")</f>
        <v/>
      </c>
      <c r="E147" s="75" t="str">
        <f t="shared" si="7"/>
        <v/>
      </c>
      <c r="F147" s="76" t="str">
        <f t="shared" si="8"/>
        <v/>
      </c>
      <c r="G147" s="76" t="str">
        <f t="shared" si="9"/>
        <v/>
      </c>
    </row>
    <row r="148" spans="1:7" ht="15.5">
      <c r="A148" s="62">
        <v>142</v>
      </c>
      <c r="B148" s="103" t="str">
        <f>IF(Data!B151&lt;&gt;"",Data!B151,"")</f>
        <v/>
      </c>
      <c r="C148" s="100" t="str">
        <f>IF(Data!C151&lt;&gt;"",Data!C151,"")</f>
        <v/>
      </c>
      <c r="D148" s="100" t="str">
        <f>IF(Data!D151&lt;&gt;"",Data!D151,"")</f>
        <v/>
      </c>
      <c r="E148" s="75" t="str">
        <f t="shared" si="7"/>
        <v/>
      </c>
      <c r="F148" s="76" t="str">
        <f t="shared" si="8"/>
        <v/>
      </c>
      <c r="G148" s="76" t="str">
        <f t="shared" si="9"/>
        <v/>
      </c>
    </row>
    <row r="149" spans="1:7" ht="15.5">
      <c r="A149" s="62">
        <v>143</v>
      </c>
      <c r="B149" s="103" t="str">
        <f>IF(Data!B152&lt;&gt;"",Data!B152,"")</f>
        <v/>
      </c>
      <c r="C149" s="100" t="str">
        <f>IF(Data!C152&lt;&gt;"",Data!C152,"")</f>
        <v/>
      </c>
      <c r="D149" s="100" t="str">
        <f>IF(Data!D152&lt;&gt;"",Data!D152,"")</f>
        <v/>
      </c>
      <c r="E149" s="75" t="str">
        <f t="shared" si="7"/>
        <v/>
      </c>
      <c r="F149" s="76" t="str">
        <f t="shared" si="8"/>
        <v/>
      </c>
      <c r="G149" s="76" t="str">
        <f t="shared" si="9"/>
        <v/>
      </c>
    </row>
    <row r="150" spans="1:7" ht="15.5">
      <c r="A150" s="62">
        <v>144</v>
      </c>
      <c r="B150" s="103" t="str">
        <f>IF(Data!B153&lt;&gt;"",Data!B153,"")</f>
        <v/>
      </c>
      <c r="C150" s="100" t="str">
        <f>IF(Data!C153&lt;&gt;"",Data!C153,"")</f>
        <v/>
      </c>
      <c r="D150" s="100" t="str">
        <f>IF(Data!D153&lt;&gt;"",Data!D153,"")</f>
        <v/>
      </c>
      <c r="E150" s="75" t="str">
        <f t="shared" si="7"/>
        <v/>
      </c>
      <c r="F150" s="76" t="str">
        <f t="shared" si="8"/>
        <v/>
      </c>
      <c r="G150" s="76" t="str">
        <f t="shared" si="9"/>
        <v/>
      </c>
    </row>
    <row r="151" spans="1:7" ht="15.5">
      <c r="A151" s="62">
        <v>145</v>
      </c>
      <c r="B151" s="103" t="str">
        <f>IF(Data!B154&lt;&gt;"",Data!B154,"")</f>
        <v/>
      </c>
      <c r="C151" s="100" t="str">
        <f>IF(Data!C154&lt;&gt;"",Data!C154,"")</f>
        <v/>
      </c>
      <c r="D151" s="100" t="str">
        <f>IF(Data!D154&lt;&gt;"",Data!D154,"")</f>
        <v/>
      </c>
      <c r="E151" s="75" t="str">
        <f t="shared" si="7"/>
        <v/>
      </c>
      <c r="F151" s="76" t="str">
        <f t="shared" si="8"/>
        <v/>
      </c>
      <c r="G151" s="76" t="str">
        <f t="shared" si="9"/>
        <v/>
      </c>
    </row>
    <row r="152" spans="1:7" ht="15.5">
      <c r="A152" s="62">
        <v>146</v>
      </c>
      <c r="B152" s="103" t="str">
        <f>IF(Data!B155&lt;&gt;"",Data!B155,"")</f>
        <v/>
      </c>
      <c r="C152" s="100" t="str">
        <f>IF(Data!C155&lt;&gt;"",Data!C155,"")</f>
        <v/>
      </c>
      <c r="D152" s="100" t="str">
        <f>IF(Data!D155&lt;&gt;"",Data!D155,"")</f>
        <v/>
      </c>
      <c r="E152" s="75" t="str">
        <f t="shared" si="7"/>
        <v/>
      </c>
      <c r="F152" s="76" t="str">
        <f t="shared" si="8"/>
        <v/>
      </c>
      <c r="G152" s="76" t="str">
        <f t="shared" si="9"/>
        <v/>
      </c>
    </row>
    <row r="153" spans="1:7" ht="15.5">
      <c r="A153" s="62">
        <v>147</v>
      </c>
      <c r="B153" s="103" t="str">
        <f>IF(Data!B156&lt;&gt;"",Data!B156,"")</f>
        <v/>
      </c>
      <c r="C153" s="100" t="str">
        <f>IF(Data!C156&lt;&gt;"",Data!C156,"")</f>
        <v/>
      </c>
      <c r="D153" s="100" t="str">
        <f>IF(Data!D156&lt;&gt;"",Data!D156,"")</f>
        <v/>
      </c>
      <c r="E153" s="75" t="str">
        <f t="shared" si="7"/>
        <v/>
      </c>
      <c r="F153" s="76" t="str">
        <f t="shared" si="8"/>
        <v/>
      </c>
      <c r="G153" s="76" t="str">
        <f t="shared" si="9"/>
        <v/>
      </c>
    </row>
    <row r="154" spans="1:7" ht="15.5">
      <c r="A154" s="62">
        <v>148</v>
      </c>
      <c r="B154" s="103" t="str">
        <f>IF(Data!B157&lt;&gt;"",Data!B157,"")</f>
        <v/>
      </c>
      <c r="C154" s="100" t="str">
        <f>IF(Data!C157&lt;&gt;"",Data!C157,"")</f>
        <v/>
      </c>
      <c r="D154" s="100" t="str">
        <f>IF(Data!D157&lt;&gt;"",Data!D157,"")</f>
        <v/>
      </c>
      <c r="E154" s="75" t="str">
        <f t="shared" si="7"/>
        <v/>
      </c>
      <c r="F154" s="76" t="str">
        <f t="shared" si="8"/>
        <v/>
      </c>
      <c r="G154" s="76" t="str">
        <f t="shared" si="9"/>
        <v/>
      </c>
    </row>
    <row r="155" spans="1:7" ht="15.5">
      <c r="A155" s="62">
        <v>149</v>
      </c>
      <c r="B155" s="103" t="str">
        <f>IF(Data!B158&lt;&gt;"",Data!B158,"")</f>
        <v/>
      </c>
      <c r="C155" s="100" t="str">
        <f>IF(Data!C158&lt;&gt;"",Data!C158,"")</f>
        <v/>
      </c>
      <c r="D155" s="100" t="str">
        <f>IF(Data!D158&lt;&gt;"",Data!D158,"")</f>
        <v/>
      </c>
      <c r="E155" s="75" t="str">
        <f t="shared" si="7"/>
        <v/>
      </c>
      <c r="F155" s="76" t="str">
        <f t="shared" si="8"/>
        <v/>
      </c>
      <c r="G155" s="76" t="str">
        <f t="shared" si="9"/>
        <v/>
      </c>
    </row>
    <row r="156" spans="1:7" ht="15.5">
      <c r="A156" s="62">
        <v>150</v>
      </c>
      <c r="B156" s="103" t="str">
        <f>IF(Data!B159&lt;&gt;"",Data!B159,"")</f>
        <v/>
      </c>
      <c r="C156" s="100" t="str">
        <f>IF(Data!C159&lt;&gt;"",Data!C159,"")</f>
        <v/>
      </c>
      <c r="D156" s="100" t="str">
        <f>IF(Data!D159&lt;&gt;"",Data!D159,"")</f>
        <v/>
      </c>
      <c r="E156" s="75" t="str">
        <f t="shared" si="7"/>
        <v/>
      </c>
      <c r="F156" s="76" t="str">
        <f t="shared" si="8"/>
        <v/>
      </c>
      <c r="G156" s="76" t="str">
        <f t="shared" si="9"/>
        <v/>
      </c>
    </row>
    <row r="157" spans="1:7" ht="15.5">
      <c r="A157" s="62">
        <v>151</v>
      </c>
      <c r="B157" s="103" t="str">
        <f>IF(Data!B160&lt;&gt;"",Data!B160,"")</f>
        <v/>
      </c>
      <c r="C157" s="100" t="str">
        <f>IF(Data!C160&lt;&gt;"",Data!C160,"")</f>
        <v/>
      </c>
      <c r="D157" s="100" t="str">
        <f>IF(Data!D160&lt;&gt;"",Data!D160,"")</f>
        <v/>
      </c>
      <c r="E157" s="75" t="str">
        <f t="shared" si="7"/>
        <v/>
      </c>
      <c r="F157" s="76" t="str">
        <f t="shared" si="8"/>
        <v/>
      </c>
      <c r="G157" s="76" t="str">
        <f t="shared" si="9"/>
        <v/>
      </c>
    </row>
    <row r="158" spans="1:7" ht="15.5">
      <c r="A158" s="62">
        <v>152</v>
      </c>
      <c r="B158" s="103" t="str">
        <f>IF(Data!B161&lt;&gt;"",Data!B161,"")</f>
        <v/>
      </c>
      <c r="C158" s="100" t="str">
        <f>IF(Data!C161&lt;&gt;"",Data!C161,"")</f>
        <v/>
      </c>
      <c r="D158" s="100" t="str">
        <f>IF(Data!D161&lt;&gt;"",Data!D161,"")</f>
        <v/>
      </c>
      <c r="E158" s="75" t="str">
        <f t="shared" si="7"/>
        <v/>
      </c>
      <c r="F158" s="76" t="str">
        <f t="shared" si="8"/>
        <v/>
      </c>
      <c r="G158" s="76" t="str">
        <f t="shared" si="9"/>
        <v/>
      </c>
    </row>
    <row r="159" spans="1:7" ht="15.5">
      <c r="A159" s="62">
        <v>153</v>
      </c>
      <c r="B159" s="103" t="str">
        <f>IF(Data!B162&lt;&gt;"",Data!B162,"")</f>
        <v/>
      </c>
      <c r="C159" s="100" t="str">
        <f>IF(Data!C162&lt;&gt;"",Data!C162,"")</f>
        <v/>
      </c>
      <c r="D159" s="100" t="str">
        <f>IF(Data!D162&lt;&gt;"",Data!D162,"")</f>
        <v/>
      </c>
      <c r="E159" s="75" t="str">
        <f t="shared" si="7"/>
        <v/>
      </c>
      <c r="F159" s="76" t="str">
        <f t="shared" si="8"/>
        <v/>
      </c>
      <c r="G159" s="76" t="str">
        <f t="shared" si="9"/>
        <v/>
      </c>
    </row>
    <row r="160" spans="1:7" ht="15.5">
      <c r="A160" s="62">
        <v>154</v>
      </c>
      <c r="B160" s="103" t="str">
        <f>IF(Data!B163&lt;&gt;"",Data!B163,"")</f>
        <v/>
      </c>
      <c r="C160" s="100" t="str">
        <f>IF(Data!C163&lt;&gt;"",Data!C163,"")</f>
        <v/>
      </c>
      <c r="D160" s="100" t="str">
        <f>IF(Data!D163&lt;&gt;"",Data!D163,"")</f>
        <v/>
      </c>
      <c r="E160" s="75" t="str">
        <f t="shared" si="7"/>
        <v/>
      </c>
      <c r="F160" s="76" t="str">
        <f t="shared" si="8"/>
        <v/>
      </c>
      <c r="G160" s="76" t="str">
        <f t="shared" si="9"/>
        <v/>
      </c>
    </row>
    <row r="161" spans="1:7" ht="15.5">
      <c r="A161" s="62">
        <v>155</v>
      </c>
      <c r="B161" s="103" t="str">
        <f>IF(Data!B164&lt;&gt;"",Data!B164,"")</f>
        <v/>
      </c>
      <c r="C161" s="100" t="str">
        <f>IF(Data!C164&lt;&gt;"",Data!C164,"")</f>
        <v/>
      </c>
      <c r="D161" s="100" t="str">
        <f>IF(Data!D164&lt;&gt;"",Data!D164,"")</f>
        <v/>
      </c>
      <c r="E161" s="75" t="str">
        <f t="shared" si="7"/>
        <v/>
      </c>
      <c r="F161" s="76" t="str">
        <f t="shared" si="8"/>
        <v/>
      </c>
      <c r="G161" s="76" t="str">
        <f t="shared" si="9"/>
        <v/>
      </c>
    </row>
    <row r="162" spans="1:7" ht="15.5">
      <c r="A162" s="62">
        <v>156</v>
      </c>
      <c r="B162" s="103" t="str">
        <f>IF(Data!B165&lt;&gt;"",Data!B165,"")</f>
        <v/>
      </c>
      <c r="C162" s="100" t="str">
        <f>IF(Data!C165&lt;&gt;"",Data!C165,"")</f>
        <v/>
      </c>
      <c r="D162" s="100" t="str">
        <f>IF(Data!D165&lt;&gt;"",Data!D165,"")</f>
        <v/>
      </c>
      <c r="E162" s="75" t="str">
        <f t="shared" si="7"/>
        <v/>
      </c>
      <c r="F162" s="76" t="str">
        <f t="shared" si="8"/>
        <v/>
      </c>
      <c r="G162" s="76" t="str">
        <f t="shared" si="9"/>
        <v/>
      </c>
    </row>
    <row r="163" spans="1:7" ht="15.5">
      <c r="A163" s="62">
        <v>157</v>
      </c>
      <c r="B163" s="103" t="str">
        <f>IF(Data!B166&lt;&gt;"",Data!B166,"")</f>
        <v/>
      </c>
      <c r="C163" s="100" t="str">
        <f>IF(Data!C166&lt;&gt;"",Data!C166,"")</f>
        <v/>
      </c>
      <c r="D163" s="100" t="str">
        <f>IF(Data!D166&lt;&gt;"",Data!D166,"")</f>
        <v/>
      </c>
      <c r="E163" s="75" t="str">
        <f t="shared" si="7"/>
        <v/>
      </c>
      <c r="F163" s="76" t="str">
        <f t="shared" si="8"/>
        <v/>
      </c>
      <c r="G163" s="76" t="str">
        <f t="shared" si="9"/>
        <v/>
      </c>
    </row>
    <row r="164" spans="1:7" ht="15.5">
      <c r="A164" s="62">
        <v>158</v>
      </c>
      <c r="B164" s="103" t="str">
        <f>IF(Data!B167&lt;&gt;"",Data!B167,"")</f>
        <v/>
      </c>
      <c r="C164" s="100" t="str">
        <f>IF(Data!C167&lt;&gt;"",Data!C167,"")</f>
        <v/>
      </c>
      <c r="D164" s="100" t="str">
        <f>IF(Data!D167&lt;&gt;"",Data!D167,"")</f>
        <v/>
      </c>
      <c r="E164" s="75" t="str">
        <f t="shared" si="7"/>
        <v/>
      </c>
      <c r="F164" s="76" t="str">
        <f t="shared" si="8"/>
        <v/>
      </c>
      <c r="G164" s="76" t="str">
        <f t="shared" si="9"/>
        <v/>
      </c>
    </row>
    <row r="165" spans="1:7" ht="15.5">
      <c r="A165" s="62">
        <v>159</v>
      </c>
      <c r="B165" s="103" t="str">
        <f>IF(Data!B168&lt;&gt;"",Data!B168,"")</f>
        <v/>
      </c>
      <c r="C165" s="100" t="str">
        <f>IF(Data!C168&lt;&gt;"",Data!C168,"")</f>
        <v/>
      </c>
      <c r="D165" s="100" t="str">
        <f>IF(Data!D168&lt;&gt;"",Data!D168,"")</f>
        <v/>
      </c>
      <c r="E165" s="75" t="str">
        <f t="shared" si="7"/>
        <v/>
      </c>
      <c r="F165" s="76" t="str">
        <f t="shared" si="8"/>
        <v/>
      </c>
      <c r="G165" s="76" t="str">
        <f t="shared" si="9"/>
        <v/>
      </c>
    </row>
    <row r="166" spans="1:7" ht="15.5">
      <c r="A166" s="62">
        <v>160</v>
      </c>
      <c r="B166" s="103" t="str">
        <f>IF(Data!B169&lt;&gt;"",Data!B169,"")</f>
        <v/>
      </c>
      <c r="C166" s="100" t="str">
        <f>IF(Data!C169&lt;&gt;"",Data!C169,"")</f>
        <v/>
      </c>
      <c r="D166" s="100" t="str">
        <f>IF(Data!D169&lt;&gt;"",Data!D169,"")</f>
        <v/>
      </c>
      <c r="E166" s="75" t="str">
        <f t="shared" si="7"/>
        <v/>
      </c>
      <c r="F166" s="76" t="str">
        <f t="shared" si="8"/>
        <v/>
      </c>
      <c r="G166" s="76" t="str">
        <f t="shared" si="9"/>
        <v/>
      </c>
    </row>
    <row r="167" spans="1:7" ht="15.5">
      <c r="A167" s="62">
        <v>161</v>
      </c>
      <c r="B167" s="103" t="str">
        <f>IF(Data!B170&lt;&gt;"",Data!B170,"")</f>
        <v/>
      </c>
      <c r="C167" s="100" t="str">
        <f>IF(Data!C170&lt;&gt;"",Data!C170,"")</f>
        <v/>
      </c>
      <c r="D167" s="100" t="str">
        <f>IF(Data!D170&lt;&gt;"",Data!D170,"")</f>
        <v/>
      </c>
      <c r="E167" s="75" t="str">
        <f t="shared" ref="E167:E230" si="10">IF(C167="","",C167+D167)</f>
        <v/>
      </c>
      <c r="F167" s="76" t="str">
        <f t="shared" si="8"/>
        <v/>
      </c>
      <c r="G167" s="76" t="str">
        <f t="shared" si="9"/>
        <v/>
      </c>
    </row>
    <row r="168" spans="1:7" ht="15.5">
      <c r="A168" s="62">
        <v>162</v>
      </c>
      <c r="B168" s="103" t="str">
        <f>IF(Data!B171&lt;&gt;"",Data!B171,"")</f>
        <v/>
      </c>
      <c r="C168" s="100" t="str">
        <f>IF(Data!C171&lt;&gt;"",Data!C171,"")</f>
        <v/>
      </c>
      <c r="D168" s="100" t="str">
        <f>IF(Data!D171&lt;&gt;"",Data!D171,"")</f>
        <v/>
      </c>
      <c r="E168" s="75" t="str">
        <f t="shared" si="10"/>
        <v/>
      </c>
      <c r="F168" s="76" t="str">
        <f t="shared" si="8"/>
        <v/>
      </c>
      <c r="G168" s="76" t="str">
        <f t="shared" si="9"/>
        <v/>
      </c>
    </row>
    <row r="169" spans="1:7" ht="15.5">
      <c r="A169" s="62">
        <v>163</v>
      </c>
      <c r="B169" s="103" t="str">
        <f>IF(Data!B172&lt;&gt;"",Data!B172,"")</f>
        <v/>
      </c>
      <c r="C169" s="100" t="str">
        <f>IF(Data!C172&lt;&gt;"",Data!C172,"")</f>
        <v/>
      </c>
      <c r="D169" s="100" t="str">
        <f>IF(Data!D172&lt;&gt;"",Data!D172,"")</f>
        <v/>
      </c>
      <c r="E169" s="75" t="str">
        <f t="shared" si="10"/>
        <v/>
      </c>
      <c r="F169" s="76" t="str">
        <f t="shared" si="8"/>
        <v/>
      </c>
      <c r="G169" s="76" t="str">
        <f t="shared" si="9"/>
        <v/>
      </c>
    </row>
    <row r="170" spans="1:7" ht="15.5">
      <c r="A170" s="62">
        <v>164</v>
      </c>
      <c r="B170" s="103" t="str">
        <f>IF(Data!B173&lt;&gt;"",Data!B173,"")</f>
        <v/>
      </c>
      <c r="C170" s="100" t="str">
        <f>IF(Data!C173&lt;&gt;"",Data!C173,"")</f>
        <v/>
      </c>
      <c r="D170" s="100" t="str">
        <f>IF(Data!D173&lt;&gt;"",Data!D173,"")</f>
        <v/>
      </c>
      <c r="E170" s="75" t="str">
        <f t="shared" si="10"/>
        <v/>
      </c>
      <c r="F170" s="76" t="str">
        <f t="shared" si="8"/>
        <v/>
      </c>
      <c r="G170" s="76" t="str">
        <f t="shared" si="9"/>
        <v/>
      </c>
    </row>
    <row r="171" spans="1:7" ht="15.5">
      <c r="A171" s="62">
        <v>165</v>
      </c>
      <c r="B171" s="103" t="str">
        <f>IF(Data!B174&lt;&gt;"",Data!B174,"")</f>
        <v/>
      </c>
      <c r="C171" s="100" t="str">
        <f>IF(Data!C174&lt;&gt;"",Data!C174,"")</f>
        <v/>
      </c>
      <c r="D171" s="100" t="str">
        <f>IF(Data!D174&lt;&gt;"",Data!D174,"")</f>
        <v/>
      </c>
      <c r="E171" s="75" t="str">
        <f t="shared" si="10"/>
        <v/>
      </c>
      <c r="F171" s="76" t="str">
        <f t="shared" si="8"/>
        <v/>
      </c>
      <c r="G171" s="76" t="str">
        <f t="shared" si="9"/>
        <v/>
      </c>
    </row>
    <row r="172" spans="1:7" ht="15.5">
      <c r="A172" s="62">
        <v>166</v>
      </c>
      <c r="B172" s="103" t="str">
        <f>IF(Data!B175&lt;&gt;"",Data!B175,"")</f>
        <v/>
      </c>
      <c r="C172" s="100" t="str">
        <f>IF(Data!C175&lt;&gt;"",Data!C175,"")</f>
        <v/>
      </c>
      <c r="D172" s="100" t="str">
        <f>IF(Data!D175&lt;&gt;"",Data!D175,"")</f>
        <v/>
      </c>
      <c r="E172" s="75" t="str">
        <f t="shared" si="10"/>
        <v/>
      </c>
      <c r="F172" s="76" t="str">
        <f t="shared" si="8"/>
        <v/>
      </c>
      <c r="G172" s="76" t="str">
        <f t="shared" si="9"/>
        <v/>
      </c>
    </row>
    <row r="173" spans="1:7" ht="15.5">
      <c r="A173" s="62">
        <v>167</v>
      </c>
      <c r="B173" s="103" t="str">
        <f>IF(Data!B176&lt;&gt;"",Data!B176,"")</f>
        <v/>
      </c>
      <c r="C173" s="100" t="str">
        <f>IF(Data!C176&lt;&gt;"",Data!C176,"")</f>
        <v/>
      </c>
      <c r="D173" s="100" t="str">
        <f>IF(Data!D176&lt;&gt;"",Data!D176,"")</f>
        <v/>
      </c>
      <c r="E173" s="75" t="str">
        <f t="shared" si="10"/>
        <v/>
      </c>
      <c r="F173" s="76" t="str">
        <f t="shared" si="8"/>
        <v/>
      </c>
      <c r="G173" s="76" t="str">
        <f t="shared" si="9"/>
        <v/>
      </c>
    </row>
    <row r="174" spans="1:7" ht="15.5">
      <c r="A174" s="62">
        <v>168</v>
      </c>
      <c r="B174" s="103" t="str">
        <f>IF(Data!B177&lt;&gt;"",Data!B177,"")</f>
        <v/>
      </c>
      <c r="C174" s="100" t="str">
        <f>IF(Data!C177&lt;&gt;"",Data!C177,"")</f>
        <v/>
      </c>
      <c r="D174" s="100" t="str">
        <f>IF(Data!D177&lt;&gt;"",Data!D177,"")</f>
        <v/>
      </c>
      <c r="E174" s="75" t="str">
        <f t="shared" si="10"/>
        <v/>
      </c>
      <c r="F174" s="76" t="str">
        <f t="shared" si="8"/>
        <v/>
      </c>
      <c r="G174" s="76" t="str">
        <f t="shared" si="9"/>
        <v/>
      </c>
    </row>
    <row r="175" spans="1:7" ht="15.5">
      <c r="A175" s="62">
        <v>169</v>
      </c>
      <c r="B175" s="103" t="str">
        <f>IF(Data!B178&lt;&gt;"",Data!B178,"")</f>
        <v/>
      </c>
      <c r="C175" s="100" t="str">
        <f>IF(Data!C178&lt;&gt;"",Data!C178,"")</f>
        <v/>
      </c>
      <c r="D175" s="100" t="str">
        <f>IF(Data!D178&lt;&gt;"",Data!D178,"")</f>
        <v/>
      </c>
      <c r="E175" s="75" t="str">
        <f t="shared" si="10"/>
        <v/>
      </c>
      <c r="F175" s="76" t="str">
        <f t="shared" si="8"/>
        <v/>
      </c>
      <c r="G175" s="76" t="str">
        <f t="shared" si="9"/>
        <v/>
      </c>
    </row>
    <row r="176" spans="1:7" ht="15.5">
      <c r="A176" s="62">
        <v>170</v>
      </c>
      <c r="B176" s="103" t="str">
        <f>IF(Data!B179&lt;&gt;"",Data!B179,"")</f>
        <v/>
      </c>
      <c r="C176" s="100" t="str">
        <f>IF(Data!C179&lt;&gt;"",Data!C179,"")</f>
        <v/>
      </c>
      <c r="D176" s="100" t="str">
        <f>IF(Data!D179&lt;&gt;"",Data!D179,"")</f>
        <v/>
      </c>
      <c r="E176" s="75" t="str">
        <f t="shared" si="10"/>
        <v/>
      </c>
      <c r="F176" s="76" t="str">
        <f t="shared" si="8"/>
        <v/>
      </c>
      <c r="G176" s="76" t="str">
        <f t="shared" si="9"/>
        <v/>
      </c>
    </row>
    <row r="177" spans="1:7" ht="15.5">
      <c r="A177" s="62">
        <v>171</v>
      </c>
      <c r="B177" s="103" t="str">
        <f>IF(Data!B180&lt;&gt;"",Data!B180,"")</f>
        <v/>
      </c>
      <c r="C177" s="100" t="str">
        <f>IF(Data!C180&lt;&gt;"",Data!C180,"")</f>
        <v/>
      </c>
      <c r="D177" s="100" t="str">
        <f>IF(Data!D180&lt;&gt;"",Data!D180,"")</f>
        <v/>
      </c>
      <c r="E177" s="75" t="str">
        <f t="shared" si="10"/>
        <v/>
      </c>
      <c r="F177" s="76" t="str">
        <f t="shared" si="8"/>
        <v/>
      </c>
      <c r="G177" s="76" t="str">
        <f t="shared" si="9"/>
        <v/>
      </c>
    </row>
    <row r="178" spans="1:7" ht="15.5">
      <c r="A178" s="62">
        <v>172</v>
      </c>
      <c r="B178" s="103" t="str">
        <f>IF(Data!B181&lt;&gt;"",Data!B181,"")</f>
        <v/>
      </c>
      <c r="C178" s="100" t="str">
        <f>IF(Data!C181&lt;&gt;"",Data!C181,"")</f>
        <v/>
      </c>
      <c r="D178" s="100" t="str">
        <f>IF(Data!D181&lt;&gt;"",Data!D181,"")</f>
        <v/>
      </c>
      <c r="E178" s="75" t="str">
        <f t="shared" si="10"/>
        <v/>
      </c>
      <c r="F178" s="76" t="str">
        <f t="shared" si="8"/>
        <v/>
      </c>
      <c r="G178" s="76" t="str">
        <f t="shared" si="9"/>
        <v/>
      </c>
    </row>
    <row r="179" spans="1:7" ht="15.5">
      <c r="A179" s="62">
        <v>173</v>
      </c>
      <c r="B179" s="103" t="str">
        <f>IF(Data!B182&lt;&gt;"",Data!B182,"")</f>
        <v/>
      </c>
      <c r="C179" s="100" t="str">
        <f>IF(Data!C182&lt;&gt;"",Data!C182,"")</f>
        <v/>
      </c>
      <c r="D179" s="100" t="str">
        <f>IF(Data!D182&lt;&gt;"",Data!D182,"")</f>
        <v/>
      </c>
      <c r="E179" s="75" t="str">
        <f t="shared" si="10"/>
        <v/>
      </c>
      <c r="F179" s="76" t="str">
        <f t="shared" si="8"/>
        <v/>
      </c>
      <c r="G179" s="76" t="str">
        <f t="shared" si="9"/>
        <v/>
      </c>
    </row>
    <row r="180" spans="1:7" ht="15.5">
      <c r="A180" s="62">
        <v>174</v>
      </c>
      <c r="B180" s="103" t="str">
        <f>IF(Data!B183&lt;&gt;"",Data!B183,"")</f>
        <v/>
      </c>
      <c r="C180" s="100" t="str">
        <f>IF(Data!C183&lt;&gt;"",Data!C183,"")</f>
        <v/>
      </c>
      <c r="D180" s="100" t="str">
        <f>IF(Data!D183&lt;&gt;"",Data!D183,"")</f>
        <v/>
      </c>
      <c r="E180" s="75" t="str">
        <f t="shared" si="10"/>
        <v/>
      </c>
      <c r="F180" s="76" t="str">
        <f t="shared" si="8"/>
        <v/>
      </c>
      <c r="G180" s="76" t="str">
        <f t="shared" si="9"/>
        <v/>
      </c>
    </row>
    <row r="181" spans="1:7" ht="15.5">
      <c r="A181" s="62">
        <v>175</v>
      </c>
      <c r="B181" s="103" t="str">
        <f>IF(Data!B184&lt;&gt;"",Data!B184,"")</f>
        <v/>
      </c>
      <c r="C181" s="100" t="str">
        <f>IF(Data!C184&lt;&gt;"",Data!C184,"")</f>
        <v/>
      </c>
      <c r="D181" s="100" t="str">
        <f>IF(Data!D184&lt;&gt;"",Data!D184,"")</f>
        <v/>
      </c>
      <c r="E181" s="75" t="str">
        <f t="shared" si="10"/>
        <v/>
      </c>
      <c r="F181" s="76" t="str">
        <f t="shared" si="8"/>
        <v/>
      </c>
      <c r="G181" s="76" t="str">
        <f t="shared" si="9"/>
        <v/>
      </c>
    </row>
    <row r="182" spans="1:7" ht="15.5">
      <c r="A182" s="62">
        <v>176</v>
      </c>
      <c r="B182" s="103" t="str">
        <f>IF(Data!B185&lt;&gt;"",Data!B185,"")</f>
        <v/>
      </c>
      <c r="C182" s="100" t="str">
        <f>IF(Data!C185&lt;&gt;"",Data!C185,"")</f>
        <v/>
      </c>
      <c r="D182" s="100" t="str">
        <f>IF(Data!D185&lt;&gt;"",Data!D185,"")</f>
        <v/>
      </c>
      <c r="E182" s="75" t="str">
        <f t="shared" si="10"/>
        <v/>
      </c>
      <c r="F182" s="76" t="str">
        <f t="shared" si="8"/>
        <v/>
      </c>
      <c r="G182" s="76" t="str">
        <f t="shared" si="9"/>
        <v/>
      </c>
    </row>
    <row r="183" spans="1:7" ht="15.5">
      <c r="A183" s="62">
        <v>177</v>
      </c>
      <c r="B183" s="103" t="str">
        <f>IF(Data!B186&lt;&gt;"",Data!B186,"")</f>
        <v/>
      </c>
      <c r="C183" s="100" t="str">
        <f>IF(Data!C186&lt;&gt;"",Data!C186,"")</f>
        <v/>
      </c>
      <c r="D183" s="100" t="str">
        <f>IF(Data!D186&lt;&gt;"",Data!D186,"")</f>
        <v/>
      </c>
      <c r="E183" s="75" t="str">
        <f t="shared" si="10"/>
        <v/>
      </c>
      <c r="F183" s="76" t="str">
        <f t="shared" si="8"/>
        <v/>
      </c>
      <c r="G183" s="76" t="str">
        <f t="shared" si="9"/>
        <v/>
      </c>
    </row>
    <row r="184" spans="1:7" ht="15.5">
      <c r="A184" s="62">
        <v>178</v>
      </c>
      <c r="B184" s="103" t="str">
        <f>IF(Data!B187&lt;&gt;"",Data!B187,"")</f>
        <v/>
      </c>
      <c r="C184" s="100" t="str">
        <f>IF(Data!C187&lt;&gt;"",Data!C187,"")</f>
        <v/>
      </c>
      <c r="D184" s="100" t="str">
        <f>IF(Data!D187&lt;&gt;"",Data!D187,"")</f>
        <v/>
      </c>
      <c r="E184" s="75" t="str">
        <f t="shared" si="10"/>
        <v/>
      </c>
      <c r="F184" s="76" t="str">
        <f t="shared" si="8"/>
        <v/>
      </c>
      <c r="G184" s="76" t="str">
        <f t="shared" si="9"/>
        <v/>
      </c>
    </row>
    <row r="185" spans="1:7" ht="15.5">
      <c r="A185" s="62">
        <v>179</v>
      </c>
      <c r="B185" s="103" t="str">
        <f>IF(Data!B188&lt;&gt;"",Data!B188,"")</f>
        <v/>
      </c>
      <c r="C185" s="100" t="str">
        <f>IF(Data!C188&lt;&gt;"",Data!C188,"")</f>
        <v/>
      </c>
      <c r="D185" s="100" t="str">
        <f>IF(Data!D188&lt;&gt;"",Data!D188,"")</f>
        <v/>
      </c>
      <c r="E185" s="75" t="str">
        <f t="shared" si="10"/>
        <v/>
      </c>
      <c r="F185" s="76" t="str">
        <f t="shared" si="8"/>
        <v/>
      </c>
      <c r="G185" s="76" t="str">
        <f t="shared" si="9"/>
        <v/>
      </c>
    </row>
    <row r="186" spans="1:7" ht="15.5">
      <c r="A186" s="62">
        <v>180</v>
      </c>
      <c r="B186" s="103" t="str">
        <f>IF(Data!B189&lt;&gt;"",Data!B189,"")</f>
        <v/>
      </c>
      <c r="C186" s="100" t="str">
        <f>IF(Data!C189&lt;&gt;"",Data!C189,"")</f>
        <v/>
      </c>
      <c r="D186" s="100" t="str">
        <f>IF(Data!D189&lt;&gt;"",Data!D189,"")</f>
        <v/>
      </c>
      <c r="E186" s="75" t="str">
        <f t="shared" si="10"/>
        <v/>
      </c>
      <c r="F186" s="76" t="str">
        <f t="shared" si="8"/>
        <v/>
      </c>
      <c r="G186" s="76" t="str">
        <f t="shared" si="9"/>
        <v/>
      </c>
    </row>
    <row r="187" spans="1:7" ht="15.5">
      <c r="A187" s="62">
        <v>181</v>
      </c>
      <c r="B187" s="103" t="str">
        <f>IF(Data!B190&lt;&gt;"",Data!B190,"")</f>
        <v/>
      </c>
      <c r="C187" s="100" t="str">
        <f>IF(Data!C190&lt;&gt;"",Data!C190,"")</f>
        <v/>
      </c>
      <c r="D187" s="100" t="str">
        <f>IF(Data!D190&lt;&gt;"",Data!D190,"")</f>
        <v/>
      </c>
      <c r="E187" s="75" t="str">
        <f t="shared" si="10"/>
        <v/>
      </c>
      <c r="F187" s="76" t="str">
        <f t="shared" si="8"/>
        <v/>
      </c>
      <c r="G187" s="76" t="str">
        <f t="shared" si="9"/>
        <v/>
      </c>
    </row>
    <row r="188" spans="1:7" ht="15.5">
      <c r="A188" s="62">
        <v>182</v>
      </c>
      <c r="B188" s="103" t="str">
        <f>IF(Data!B191&lt;&gt;"",Data!B191,"")</f>
        <v/>
      </c>
      <c r="C188" s="100" t="str">
        <f>IF(Data!C191&lt;&gt;"",Data!C191,"")</f>
        <v/>
      </c>
      <c r="D188" s="100" t="str">
        <f>IF(Data!D191&lt;&gt;"",Data!D191,"")</f>
        <v/>
      </c>
      <c r="E188" s="75" t="str">
        <f t="shared" si="10"/>
        <v/>
      </c>
      <c r="F188" s="76" t="str">
        <f t="shared" si="8"/>
        <v/>
      </c>
      <c r="G188" s="76" t="str">
        <f t="shared" si="9"/>
        <v/>
      </c>
    </row>
    <row r="189" spans="1:7" ht="15.5">
      <c r="A189" s="62">
        <v>183</v>
      </c>
      <c r="B189" s="103" t="str">
        <f>IF(Data!B192&lt;&gt;"",Data!B192,"")</f>
        <v/>
      </c>
      <c r="C189" s="100" t="str">
        <f>IF(Data!C192&lt;&gt;"",Data!C192,"")</f>
        <v/>
      </c>
      <c r="D189" s="100" t="str">
        <f>IF(Data!D192&lt;&gt;"",Data!D192,"")</f>
        <v/>
      </c>
      <c r="E189" s="75" t="str">
        <f t="shared" si="10"/>
        <v/>
      </c>
      <c r="F189" s="76" t="str">
        <f t="shared" si="8"/>
        <v/>
      </c>
      <c r="G189" s="76" t="str">
        <f t="shared" si="9"/>
        <v/>
      </c>
    </row>
    <row r="190" spans="1:7" ht="15.5">
      <c r="A190" s="62">
        <v>184</v>
      </c>
      <c r="B190" s="103" t="str">
        <f>IF(Data!B193&lt;&gt;"",Data!B193,"")</f>
        <v/>
      </c>
      <c r="C190" s="100" t="str">
        <f>IF(Data!C193&lt;&gt;"",Data!C193,"")</f>
        <v/>
      </c>
      <c r="D190" s="100" t="str">
        <f>IF(Data!D193&lt;&gt;"",Data!D193,"")</f>
        <v/>
      </c>
      <c r="E190" s="75" t="str">
        <f t="shared" si="10"/>
        <v/>
      </c>
      <c r="F190" s="76" t="str">
        <f t="shared" si="8"/>
        <v/>
      </c>
      <c r="G190" s="76" t="str">
        <f t="shared" si="9"/>
        <v/>
      </c>
    </row>
    <row r="191" spans="1:7" ht="15.5">
      <c r="A191" s="62">
        <v>185</v>
      </c>
      <c r="B191" s="103" t="str">
        <f>IF(Data!B194&lt;&gt;"",Data!B194,"")</f>
        <v/>
      </c>
      <c r="C191" s="100" t="str">
        <f>IF(Data!C194&lt;&gt;"",Data!C194,"")</f>
        <v/>
      </c>
      <c r="D191" s="100" t="str">
        <f>IF(Data!D194&lt;&gt;"",Data!D194,"")</f>
        <v/>
      </c>
      <c r="E191" s="75" t="str">
        <f t="shared" si="10"/>
        <v/>
      </c>
      <c r="F191" s="76" t="str">
        <f t="shared" si="8"/>
        <v/>
      </c>
      <c r="G191" s="76" t="str">
        <f t="shared" si="9"/>
        <v/>
      </c>
    </row>
    <row r="192" spans="1:7" ht="15.5">
      <c r="A192" s="62">
        <v>186</v>
      </c>
      <c r="B192" s="103" t="str">
        <f>IF(Data!B195&lt;&gt;"",Data!B195,"")</f>
        <v/>
      </c>
      <c r="C192" s="100" t="str">
        <f>IF(Data!C195&lt;&gt;"",Data!C195,"")</f>
        <v/>
      </c>
      <c r="D192" s="100" t="str">
        <f>IF(Data!D195&lt;&gt;"",Data!D195,"")</f>
        <v/>
      </c>
      <c r="E192" s="75" t="str">
        <f t="shared" si="10"/>
        <v/>
      </c>
      <c r="F192" s="76" t="str">
        <f t="shared" si="8"/>
        <v/>
      </c>
      <c r="G192" s="76" t="str">
        <f t="shared" si="9"/>
        <v/>
      </c>
    </row>
    <row r="193" spans="1:7" ht="15.5">
      <c r="A193" s="62">
        <v>187</v>
      </c>
      <c r="B193" s="103" t="str">
        <f>IF(Data!B196&lt;&gt;"",Data!B196,"")</f>
        <v/>
      </c>
      <c r="C193" s="100" t="str">
        <f>IF(Data!C196&lt;&gt;"",Data!C196,"")</f>
        <v/>
      </c>
      <c r="D193" s="100" t="str">
        <f>IF(Data!D196&lt;&gt;"",Data!D196,"")</f>
        <v/>
      </c>
      <c r="E193" s="75" t="str">
        <f t="shared" si="10"/>
        <v/>
      </c>
      <c r="F193" s="76" t="str">
        <f t="shared" si="8"/>
        <v/>
      </c>
      <c r="G193" s="76" t="str">
        <f t="shared" si="9"/>
        <v/>
      </c>
    </row>
    <row r="194" spans="1:7" ht="15.5">
      <c r="A194" s="62">
        <v>188</v>
      </c>
      <c r="B194" s="103" t="str">
        <f>IF(Data!B197&lt;&gt;"",Data!B197,"")</f>
        <v/>
      </c>
      <c r="C194" s="100" t="str">
        <f>IF(Data!C197&lt;&gt;"",Data!C197,"")</f>
        <v/>
      </c>
      <c r="D194" s="100" t="str">
        <f>IF(Data!D197&lt;&gt;"",Data!D197,"")</f>
        <v/>
      </c>
      <c r="E194" s="75" t="str">
        <f t="shared" si="10"/>
        <v/>
      </c>
      <c r="F194" s="76" t="str">
        <f t="shared" si="8"/>
        <v/>
      </c>
      <c r="G194" s="76" t="str">
        <f t="shared" si="9"/>
        <v/>
      </c>
    </row>
    <row r="195" spans="1:7" ht="15.5">
      <c r="A195" s="62">
        <v>189</v>
      </c>
      <c r="B195" s="103" t="str">
        <f>IF(Data!B198&lt;&gt;"",Data!B198,"")</f>
        <v/>
      </c>
      <c r="C195" s="100" t="str">
        <f>IF(Data!C198&lt;&gt;"",Data!C198,"")</f>
        <v/>
      </c>
      <c r="D195" s="100" t="str">
        <f>IF(Data!D198&lt;&gt;"",Data!D198,"")</f>
        <v/>
      </c>
      <c r="E195" s="75" t="str">
        <f t="shared" si="10"/>
        <v/>
      </c>
      <c r="F195" s="76" t="str">
        <f t="shared" si="8"/>
        <v/>
      </c>
      <c r="G195" s="76" t="str">
        <f t="shared" si="9"/>
        <v/>
      </c>
    </row>
    <row r="196" spans="1:7" ht="15.5">
      <c r="A196" s="62">
        <v>190</v>
      </c>
      <c r="B196" s="103" t="str">
        <f>IF(Data!B199&lt;&gt;"",Data!B199,"")</f>
        <v/>
      </c>
      <c r="C196" s="100" t="str">
        <f>IF(Data!C199&lt;&gt;"",Data!C199,"")</f>
        <v/>
      </c>
      <c r="D196" s="100" t="str">
        <f>IF(Data!D199&lt;&gt;"",Data!D199,"")</f>
        <v/>
      </c>
      <c r="E196" s="75" t="str">
        <f t="shared" si="10"/>
        <v/>
      </c>
      <c r="F196" s="76" t="str">
        <f t="shared" si="8"/>
        <v/>
      </c>
      <c r="G196" s="76" t="str">
        <f t="shared" si="9"/>
        <v/>
      </c>
    </row>
    <row r="197" spans="1:7" ht="15.5">
      <c r="A197" s="62">
        <v>191</v>
      </c>
      <c r="B197" s="103" t="str">
        <f>IF(Data!B200&lt;&gt;"",Data!B200,"")</f>
        <v/>
      </c>
      <c r="C197" s="100" t="str">
        <f>IF(Data!C200&lt;&gt;"",Data!C200,"")</f>
        <v/>
      </c>
      <c r="D197" s="100" t="str">
        <f>IF(Data!D200&lt;&gt;"",Data!D200,"")</f>
        <v/>
      </c>
      <c r="E197" s="75" t="str">
        <f t="shared" si="10"/>
        <v/>
      </c>
      <c r="F197" s="76" t="str">
        <f t="shared" si="8"/>
        <v/>
      </c>
      <c r="G197" s="76" t="str">
        <f t="shared" si="9"/>
        <v/>
      </c>
    </row>
    <row r="198" spans="1:7" ht="15.5">
      <c r="A198" s="62">
        <v>192</v>
      </c>
      <c r="B198" s="103" t="str">
        <f>IF(Data!B201&lt;&gt;"",Data!B201,"")</f>
        <v/>
      </c>
      <c r="C198" s="100" t="str">
        <f>IF(Data!C201&lt;&gt;"",Data!C201,"")</f>
        <v/>
      </c>
      <c r="D198" s="100" t="str">
        <f>IF(Data!D201&lt;&gt;"",Data!D201,"")</f>
        <v/>
      </c>
      <c r="E198" s="75" t="str">
        <f t="shared" si="10"/>
        <v/>
      </c>
      <c r="F198" s="76" t="str">
        <f t="shared" si="8"/>
        <v/>
      </c>
      <c r="G198" s="76" t="str">
        <f t="shared" si="9"/>
        <v/>
      </c>
    </row>
    <row r="199" spans="1:7" ht="15.5">
      <c r="A199" s="62">
        <v>193</v>
      </c>
      <c r="B199" s="103" t="str">
        <f>IF(Data!B202&lt;&gt;"",Data!B202,"")</f>
        <v/>
      </c>
      <c r="C199" s="100" t="str">
        <f>IF(Data!C202&lt;&gt;"",Data!C202,"")</f>
        <v/>
      </c>
      <c r="D199" s="100" t="str">
        <f>IF(Data!D202&lt;&gt;"",Data!D202,"")</f>
        <v/>
      </c>
      <c r="E199" s="75" t="str">
        <f t="shared" si="10"/>
        <v/>
      </c>
      <c r="F199" s="76" t="str">
        <f t="shared" si="8"/>
        <v/>
      </c>
      <c r="G199" s="76" t="str">
        <f t="shared" si="9"/>
        <v/>
      </c>
    </row>
    <row r="200" spans="1:7" ht="15.5">
      <c r="A200" s="62">
        <v>194</v>
      </c>
      <c r="B200" s="103" t="str">
        <f>IF(Data!B203&lt;&gt;"",Data!B203,"")</f>
        <v/>
      </c>
      <c r="C200" s="100" t="str">
        <f>IF(Data!C203&lt;&gt;"",Data!C203,"")</f>
        <v/>
      </c>
      <c r="D200" s="100" t="str">
        <f>IF(Data!D203&lt;&gt;"",Data!D203,"")</f>
        <v/>
      </c>
      <c r="E200" s="75" t="str">
        <f t="shared" si="10"/>
        <v/>
      </c>
      <c r="F200" s="76" t="str">
        <f t="shared" si="8"/>
        <v/>
      </c>
      <c r="G200" s="76" t="str">
        <f t="shared" si="9"/>
        <v/>
      </c>
    </row>
    <row r="201" spans="1:7" ht="15.5">
      <c r="A201" s="62">
        <v>195</v>
      </c>
      <c r="B201" s="103" t="str">
        <f>IF(Data!B204&lt;&gt;"",Data!B204,"")</f>
        <v/>
      </c>
      <c r="C201" s="100" t="str">
        <f>IF(Data!C204&lt;&gt;"",Data!C204,"")</f>
        <v/>
      </c>
      <c r="D201" s="100" t="str">
        <f>IF(Data!D204&lt;&gt;"",Data!D204,"")</f>
        <v/>
      </c>
      <c r="E201" s="75" t="str">
        <f t="shared" si="10"/>
        <v/>
      </c>
      <c r="F201" s="76" t="str">
        <f t="shared" si="8"/>
        <v/>
      </c>
      <c r="G201" s="76" t="str">
        <f t="shared" si="9"/>
        <v/>
      </c>
    </row>
    <row r="202" spans="1:7" ht="15.5">
      <c r="A202" s="62">
        <v>196</v>
      </c>
      <c r="B202" s="103" t="str">
        <f>IF(Data!B205&lt;&gt;"",Data!B205,"")</f>
        <v/>
      </c>
      <c r="C202" s="100" t="str">
        <f>IF(Data!C205&lt;&gt;"",Data!C205,"")</f>
        <v/>
      </c>
      <c r="D202" s="100" t="str">
        <f>IF(Data!D205&lt;&gt;"",Data!D205,"")</f>
        <v/>
      </c>
      <c r="E202" s="75" t="str">
        <f t="shared" si="10"/>
        <v/>
      </c>
      <c r="F202" s="76" t="str">
        <f t="shared" si="8"/>
        <v/>
      </c>
      <c r="G202" s="76" t="str">
        <f t="shared" si="9"/>
        <v/>
      </c>
    </row>
    <row r="203" spans="1:7" ht="15.5">
      <c r="A203" s="62">
        <v>197</v>
      </c>
      <c r="B203" s="103" t="str">
        <f>IF(Data!B206&lt;&gt;"",Data!B206,"")</f>
        <v/>
      </c>
      <c r="C203" s="100" t="str">
        <f>IF(Data!C206&lt;&gt;"",Data!C206,"")</f>
        <v/>
      </c>
      <c r="D203" s="100" t="str">
        <f>IF(Data!D206&lt;&gt;"",Data!D206,"")</f>
        <v/>
      </c>
      <c r="E203" s="75" t="str">
        <f t="shared" si="10"/>
        <v/>
      </c>
      <c r="F203" s="76" t="str">
        <f t="shared" si="8"/>
        <v/>
      </c>
      <c r="G203" s="76" t="str">
        <f t="shared" si="9"/>
        <v/>
      </c>
    </row>
    <row r="204" spans="1:7" ht="15.5">
      <c r="A204" s="62">
        <v>198</v>
      </c>
      <c r="B204" s="103" t="str">
        <f>IF(Data!B207&lt;&gt;"",Data!B207,"")</f>
        <v/>
      </c>
      <c r="C204" s="100" t="str">
        <f>IF(Data!C207&lt;&gt;"",Data!C207,"")</f>
        <v/>
      </c>
      <c r="D204" s="100" t="str">
        <f>IF(Data!D207&lt;&gt;"",Data!D207,"")</f>
        <v/>
      </c>
      <c r="E204" s="75" t="str">
        <f t="shared" si="10"/>
        <v/>
      </c>
      <c r="F204" s="76" t="str">
        <f t="shared" ref="F204:F266" si="11">IF(E204="","",IF(E204&gt;=80,"A",IF(E204&gt;=70,"B",IF(E204&gt;=60,"C",IF(E204&gt;=50,"D",IF(E204&lt;=49,"E",))))))</f>
        <v/>
      </c>
      <c r="G204" s="76" t="str">
        <f t="shared" ref="G204:G267" si="12">IF(E204="","",IF(E204&gt;=80,"A",IF(E204&gt;=75,"B+",IF(E204&gt;=70,"B",IF(E204&gt;=65,"C+",IF(E204&gt;=60,"C",IF(E204&gt;=55,"D+",IF(E204&gt;=50,"D",IF(E204&lt;50,"F")))))))))</f>
        <v/>
      </c>
    </row>
    <row r="205" spans="1:7" ht="15.5">
      <c r="A205" s="62">
        <v>199</v>
      </c>
      <c r="B205" s="103" t="str">
        <f>IF(Data!B208&lt;&gt;"",Data!B208,"")</f>
        <v/>
      </c>
      <c r="C205" s="100" t="str">
        <f>IF(Data!C208&lt;&gt;"",Data!C208,"")</f>
        <v/>
      </c>
      <c r="D205" s="100" t="str">
        <f>IF(Data!D208&lt;&gt;"",Data!D208,"")</f>
        <v/>
      </c>
      <c r="E205" s="75" t="str">
        <f t="shared" si="10"/>
        <v/>
      </c>
      <c r="F205" s="76" t="str">
        <f t="shared" si="11"/>
        <v/>
      </c>
      <c r="G205" s="76" t="str">
        <f t="shared" si="12"/>
        <v/>
      </c>
    </row>
    <row r="206" spans="1:7" ht="15.5">
      <c r="A206" s="62">
        <v>200</v>
      </c>
      <c r="B206" s="103" t="str">
        <f>IF(Data!B209&lt;&gt;"",Data!B209,"")</f>
        <v/>
      </c>
      <c r="C206" s="100" t="str">
        <f>IF(Data!C209&lt;&gt;"",Data!C209,"")</f>
        <v/>
      </c>
      <c r="D206" s="100" t="str">
        <f>IF(Data!D209&lt;&gt;"",Data!D209,"")</f>
        <v/>
      </c>
      <c r="E206" s="75" t="str">
        <f t="shared" si="10"/>
        <v/>
      </c>
      <c r="F206" s="76" t="str">
        <f t="shared" si="11"/>
        <v/>
      </c>
      <c r="G206" s="76" t="str">
        <f t="shared" si="12"/>
        <v/>
      </c>
    </row>
    <row r="207" spans="1:7" ht="15.5">
      <c r="A207" s="62">
        <v>201</v>
      </c>
      <c r="B207" s="103" t="str">
        <f>IF(Data!B210&lt;&gt;"",Data!B210,"")</f>
        <v/>
      </c>
      <c r="C207" s="100" t="str">
        <f>IF(Data!C210&lt;&gt;"",Data!C210,"")</f>
        <v/>
      </c>
      <c r="D207" s="100" t="str">
        <f>IF(Data!D210&lt;&gt;"",Data!D210,"")</f>
        <v/>
      </c>
      <c r="E207" s="75" t="str">
        <f t="shared" si="10"/>
        <v/>
      </c>
      <c r="F207" s="76" t="str">
        <f t="shared" si="11"/>
        <v/>
      </c>
      <c r="G207" s="76" t="str">
        <f t="shared" si="12"/>
        <v/>
      </c>
    </row>
    <row r="208" spans="1:7" ht="15.5">
      <c r="A208" s="62">
        <v>202</v>
      </c>
      <c r="B208" s="103" t="str">
        <f>IF(Data!B211&lt;&gt;"",Data!B211,"")</f>
        <v/>
      </c>
      <c r="C208" s="100" t="str">
        <f>IF(Data!C211&lt;&gt;"",Data!C211,"")</f>
        <v/>
      </c>
      <c r="D208" s="100" t="str">
        <f>IF(Data!D211&lt;&gt;"",Data!D211,"")</f>
        <v/>
      </c>
      <c r="E208" s="75" t="str">
        <f t="shared" si="10"/>
        <v/>
      </c>
      <c r="F208" s="76" t="str">
        <f t="shared" si="11"/>
        <v/>
      </c>
      <c r="G208" s="76" t="str">
        <f t="shared" si="12"/>
        <v/>
      </c>
    </row>
    <row r="209" spans="1:7" ht="15.5">
      <c r="A209" s="62">
        <v>203</v>
      </c>
      <c r="B209" s="103" t="str">
        <f>IF(Data!B212&lt;&gt;"",Data!B212,"")</f>
        <v/>
      </c>
      <c r="C209" s="100" t="str">
        <f>IF(Data!C212&lt;&gt;"",Data!C212,"")</f>
        <v/>
      </c>
      <c r="D209" s="100" t="str">
        <f>IF(Data!D212&lt;&gt;"",Data!D212,"")</f>
        <v/>
      </c>
      <c r="E209" s="75" t="str">
        <f t="shared" si="10"/>
        <v/>
      </c>
      <c r="F209" s="76" t="str">
        <f t="shared" si="11"/>
        <v/>
      </c>
      <c r="G209" s="76" t="str">
        <f t="shared" si="12"/>
        <v/>
      </c>
    </row>
    <row r="210" spans="1:7" ht="15.5">
      <c r="A210" s="62">
        <v>204</v>
      </c>
      <c r="B210" s="103" t="str">
        <f>IF(Data!B213&lt;&gt;"",Data!B213,"")</f>
        <v/>
      </c>
      <c r="C210" s="100" t="str">
        <f>IF(Data!C213&lt;&gt;"",Data!C213,"")</f>
        <v/>
      </c>
      <c r="D210" s="100" t="str">
        <f>IF(Data!D213&lt;&gt;"",Data!D213,"")</f>
        <v/>
      </c>
      <c r="E210" s="75" t="str">
        <f t="shared" si="10"/>
        <v/>
      </c>
      <c r="F210" s="76" t="str">
        <f t="shared" si="11"/>
        <v/>
      </c>
      <c r="G210" s="76" t="str">
        <f t="shared" si="12"/>
        <v/>
      </c>
    </row>
    <row r="211" spans="1:7" ht="15.5">
      <c r="A211" s="62">
        <v>205</v>
      </c>
      <c r="B211" s="103" t="str">
        <f>IF(Data!B214&lt;&gt;"",Data!B214,"")</f>
        <v/>
      </c>
      <c r="C211" s="100" t="str">
        <f>IF(Data!C214&lt;&gt;"",Data!C214,"")</f>
        <v/>
      </c>
      <c r="D211" s="100" t="str">
        <f>IF(Data!D214&lt;&gt;"",Data!D214,"")</f>
        <v/>
      </c>
      <c r="E211" s="75" t="str">
        <f t="shared" si="10"/>
        <v/>
      </c>
      <c r="F211" s="76" t="str">
        <f t="shared" si="11"/>
        <v/>
      </c>
      <c r="G211" s="76" t="str">
        <f t="shared" si="12"/>
        <v/>
      </c>
    </row>
    <row r="212" spans="1:7" ht="15.5">
      <c r="A212" s="62">
        <v>206</v>
      </c>
      <c r="B212" s="103" t="str">
        <f>IF(Data!B215&lt;&gt;"",Data!B215,"")</f>
        <v/>
      </c>
      <c r="C212" s="100" t="str">
        <f>IF(Data!C215&lt;&gt;"",Data!C215,"")</f>
        <v/>
      </c>
      <c r="D212" s="100" t="str">
        <f>IF(Data!D215&lt;&gt;"",Data!D215,"")</f>
        <v/>
      </c>
      <c r="E212" s="75" t="str">
        <f t="shared" si="10"/>
        <v/>
      </c>
      <c r="F212" s="76" t="str">
        <f t="shared" si="11"/>
        <v/>
      </c>
      <c r="G212" s="76" t="str">
        <f t="shared" si="12"/>
        <v/>
      </c>
    </row>
    <row r="213" spans="1:7" ht="15.5">
      <c r="A213" s="62">
        <v>207</v>
      </c>
      <c r="B213" s="103" t="str">
        <f>IF(Data!B216&lt;&gt;"",Data!B216,"")</f>
        <v/>
      </c>
      <c r="C213" s="100" t="str">
        <f>IF(Data!C216&lt;&gt;"",Data!C216,"")</f>
        <v/>
      </c>
      <c r="D213" s="100" t="str">
        <f>IF(Data!D216&lt;&gt;"",Data!D216,"")</f>
        <v/>
      </c>
      <c r="E213" s="75" t="str">
        <f t="shared" si="10"/>
        <v/>
      </c>
      <c r="F213" s="76" t="str">
        <f t="shared" si="11"/>
        <v/>
      </c>
      <c r="G213" s="76" t="str">
        <f t="shared" si="12"/>
        <v/>
      </c>
    </row>
    <row r="214" spans="1:7" ht="15.5">
      <c r="A214" s="62">
        <v>208</v>
      </c>
      <c r="B214" s="103" t="str">
        <f>IF(Data!B217&lt;&gt;"",Data!B217,"")</f>
        <v/>
      </c>
      <c r="C214" s="100" t="str">
        <f>IF(Data!C217&lt;&gt;"",Data!C217,"")</f>
        <v/>
      </c>
      <c r="D214" s="100" t="str">
        <f>IF(Data!D217&lt;&gt;"",Data!D217,"")</f>
        <v/>
      </c>
      <c r="E214" s="75" t="str">
        <f t="shared" si="10"/>
        <v/>
      </c>
      <c r="F214" s="76" t="str">
        <f t="shared" si="11"/>
        <v/>
      </c>
      <c r="G214" s="76" t="str">
        <f t="shared" si="12"/>
        <v/>
      </c>
    </row>
    <row r="215" spans="1:7" ht="15.5">
      <c r="A215" s="62">
        <v>209</v>
      </c>
      <c r="B215" s="103" t="str">
        <f>IF(Data!B218&lt;&gt;"",Data!B218,"")</f>
        <v/>
      </c>
      <c r="C215" s="100" t="str">
        <f>IF(Data!C218&lt;&gt;"",Data!C218,"")</f>
        <v/>
      </c>
      <c r="D215" s="100" t="str">
        <f>IF(Data!D218&lt;&gt;"",Data!D218,"")</f>
        <v/>
      </c>
      <c r="E215" s="75" t="str">
        <f t="shared" si="10"/>
        <v/>
      </c>
      <c r="F215" s="76" t="str">
        <f t="shared" si="11"/>
        <v/>
      </c>
      <c r="G215" s="76" t="str">
        <f t="shared" si="12"/>
        <v/>
      </c>
    </row>
    <row r="216" spans="1:7" ht="15.5">
      <c r="A216" s="62">
        <v>210</v>
      </c>
      <c r="B216" s="103" t="str">
        <f>IF(Data!B219&lt;&gt;"",Data!B219,"")</f>
        <v/>
      </c>
      <c r="C216" s="100" t="str">
        <f>IF(Data!C219&lt;&gt;"",Data!C219,"")</f>
        <v/>
      </c>
      <c r="D216" s="100" t="str">
        <f>IF(Data!D219&lt;&gt;"",Data!D219,"")</f>
        <v/>
      </c>
      <c r="E216" s="75" t="str">
        <f t="shared" si="10"/>
        <v/>
      </c>
      <c r="F216" s="76" t="str">
        <f t="shared" si="11"/>
        <v/>
      </c>
      <c r="G216" s="76" t="str">
        <f t="shared" si="12"/>
        <v/>
      </c>
    </row>
    <row r="217" spans="1:7" ht="15.5">
      <c r="A217" s="62">
        <v>211</v>
      </c>
      <c r="B217" s="103" t="str">
        <f>IF(Data!B220&lt;&gt;"",Data!B220,"")</f>
        <v/>
      </c>
      <c r="C217" s="100" t="str">
        <f>IF(Data!C220&lt;&gt;"",Data!C220,"")</f>
        <v/>
      </c>
      <c r="D217" s="100" t="str">
        <f>IF(Data!D220&lt;&gt;"",Data!D220,"")</f>
        <v/>
      </c>
      <c r="E217" s="75" t="str">
        <f t="shared" si="10"/>
        <v/>
      </c>
      <c r="F217" s="76" t="str">
        <f t="shared" si="11"/>
        <v/>
      </c>
      <c r="G217" s="76" t="str">
        <f t="shared" si="12"/>
        <v/>
      </c>
    </row>
    <row r="218" spans="1:7" ht="15.5">
      <c r="A218" s="62">
        <v>212</v>
      </c>
      <c r="B218" s="103" t="str">
        <f>IF(Data!B221&lt;&gt;"",Data!B221,"")</f>
        <v/>
      </c>
      <c r="C218" s="100" t="str">
        <f>IF(Data!C221&lt;&gt;"",Data!C221,"")</f>
        <v/>
      </c>
      <c r="D218" s="100" t="str">
        <f>IF(Data!D221&lt;&gt;"",Data!D221,"")</f>
        <v/>
      </c>
      <c r="E218" s="75" t="str">
        <f t="shared" si="10"/>
        <v/>
      </c>
      <c r="F218" s="76" t="str">
        <f t="shared" si="11"/>
        <v/>
      </c>
      <c r="G218" s="76" t="str">
        <f t="shared" si="12"/>
        <v/>
      </c>
    </row>
    <row r="219" spans="1:7" ht="15.5">
      <c r="A219" s="62">
        <v>213</v>
      </c>
      <c r="B219" s="103" t="str">
        <f>IF(Data!B222&lt;&gt;"",Data!B222,"")</f>
        <v/>
      </c>
      <c r="C219" s="100" t="str">
        <f>IF(Data!C222&lt;&gt;"",Data!C222,"")</f>
        <v/>
      </c>
      <c r="D219" s="100" t="str">
        <f>IF(Data!D222&lt;&gt;"",Data!D222,"")</f>
        <v/>
      </c>
      <c r="E219" s="75" t="str">
        <f t="shared" si="10"/>
        <v/>
      </c>
      <c r="F219" s="76" t="str">
        <f t="shared" si="11"/>
        <v/>
      </c>
      <c r="G219" s="76" t="str">
        <f t="shared" si="12"/>
        <v/>
      </c>
    </row>
    <row r="220" spans="1:7" ht="15.5">
      <c r="A220" s="62">
        <v>214</v>
      </c>
      <c r="B220" s="103" t="str">
        <f>IF(Data!B223&lt;&gt;"",Data!B223,"")</f>
        <v/>
      </c>
      <c r="C220" s="100" t="str">
        <f>IF(Data!C223&lt;&gt;"",Data!C223,"")</f>
        <v/>
      </c>
      <c r="D220" s="100" t="str">
        <f>IF(Data!D223&lt;&gt;"",Data!D223,"")</f>
        <v/>
      </c>
      <c r="E220" s="75" t="str">
        <f t="shared" si="10"/>
        <v/>
      </c>
      <c r="F220" s="76" t="str">
        <f t="shared" si="11"/>
        <v/>
      </c>
      <c r="G220" s="76" t="str">
        <f t="shared" si="12"/>
        <v/>
      </c>
    </row>
    <row r="221" spans="1:7" ht="15.5">
      <c r="A221" s="62">
        <v>215</v>
      </c>
      <c r="B221" s="103" t="str">
        <f>IF(Data!B224&lt;&gt;"",Data!B224,"")</f>
        <v/>
      </c>
      <c r="C221" s="100" t="str">
        <f>IF(Data!C224&lt;&gt;"",Data!C224,"")</f>
        <v/>
      </c>
      <c r="D221" s="100" t="str">
        <f>IF(Data!D224&lt;&gt;"",Data!D224,"")</f>
        <v/>
      </c>
      <c r="E221" s="75" t="str">
        <f t="shared" si="10"/>
        <v/>
      </c>
      <c r="F221" s="76" t="str">
        <f t="shared" si="11"/>
        <v/>
      </c>
      <c r="G221" s="76" t="str">
        <f t="shared" si="12"/>
        <v/>
      </c>
    </row>
    <row r="222" spans="1:7" ht="15.5">
      <c r="A222" s="62">
        <v>216</v>
      </c>
      <c r="B222" s="103" t="str">
        <f>IF(Data!B225&lt;&gt;"",Data!B225,"")</f>
        <v/>
      </c>
      <c r="C222" s="100" t="str">
        <f>IF(Data!C225&lt;&gt;"",Data!C225,"")</f>
        <v/>
      </c>
      <c r="D222" s="100" t="str">
        <f>IF(Data!D225&lt;&gt;"",Data!D225,"")</f>
        <v/>
      </c>
      <c r="E222" s="75" t="str">
        <f t="shared" si="10"/>
        <v/>
      </c>
      <c r="F222" s="76" t="str">
        <f t="shared" si="11"/>
        <v/>
      </c>
      <c r="G222" s="76" t="str">
        <f t="shared" si="12"/>
        <v/>
      </c>
    </row>
    <row r="223" spans="1:7" ht="15.5">
      <c r="A223" s="62">
        <v>217</v>
      </c>
      <c r="B223" s="103" t="str">
        <f>IF(Data!B226&lt;&gt;"",Data!B226,"")</f>
        <v/>
      </c>
      <c r="C223" s="100" t="str">
        <f>IF(Data!C226&lt;&gt;"",Data!C226,"")</f>
        <v/>
      </c>
      <c r="D223" s="100" t="str">
        <f>IF(Data!D226&lt;&gt;"",Data!D226,"")</f>
        <v/>
      </c>
      <c r="E223" s="75" t="str">
        <f t="shared" si="10"/>
        <v/>
      </c>
      <c r="F223" s="76" t="str">
        <f t="shared" si="11"/>
        <v/>
      </c>
      <c r="G223" s="76" t="str">
        <f t="shared" si="12"/>
        <v/>
      </c>
    </row>
    <row r="224" spans="1:7" ht="15.5">
      <c r="A224" s="62">
        <v>218</v>
      </c>
      <c r="B224" s="103" t="str">
        <f>IF(Data!B227&lt;&gt;"",Data!B227,"")</f>
        <v/>
      </c>
      <c r="C224" s="100" t="str">
        <f>IF(Data!C227&lt;&gt;"",Data!C227,"")</f>
        <v/>
      </c>
      <c r="D224" s="100" t="str">
        <f>IF(Data!D227&lt;&gt;"",Data!D227,"")</f>
        <v/>
      </c>
      <c r="E224" s="75" t="str">
        <f t="shared" si="10"/>
        <v/>
      </c>
      <c r="F224" s="76" t="str">
        <f t="shared" si="11"/>
        <v/>
      </c>
      <c r="G224" s="76" t="str">
        <f t="shared" si="12"/>
        <v/>
      </c>
    </row>
    <row r="225" spans="1:7" ht="15.5">
      <c r="A225" s="62">
        <v>219</v>
      </c>
      <c r="B225" s="103" t="str">
        <f>IF(Data!B228&lt;&gt;"",Data!B228,"")</f>
        <v/>
      </c>
      <c r="C225" s="100" t="str">
        <f>IF(Data!C228&lt;&gt;"",Data!C228,"")</f>
        <v/>
      </c>
      <c r="D225" s="100" t="str">
        <f>IF(Data!D228&lt;&gt;"",Data!D228,"")</f>
        <v/>
      </c>
      <c r="E225" s="75" t="str">
        <f t="shared" si="10"/>
        <v/>
      </c>
      <c r="F225" s="76" t="str">
        <f t="shared" si="11"/>
        <v/>
      </c>
      <c r="G225" s="76" t="str">
        <f t="shared" si="12"/>
        <v/>
      </c>
    </row>
    <row r="226" spans="1:7" ht="15.5">
      <c r="A226" s="62">
        <v>220</v>
      </c>
      <c r="B226" s="103" t="str">
        <f>IF(Data!B229&lt;&gt;"",Data!B229,"")</f>
        <v/>
      </c>
      <c r="C226" s="100" t="str">
        <f>IF(Data!C229&lt;&gt;"",Data!C229,"")</f>
        <v/>
      </c>
      <c r="D226" s="100" t="str">
        <f>IF(Data!D229&lt;&gt;"",Data!D229,"")</f>
        <v/>
      </c>
      <c r="E226" s="75" t="str">
        <f t="shared" si="10"/>
        <v/>
      </c>
      <c r="F226" s="76" t="str">
        <f t="shared" si="11"/>
        <v/>
      </c>
      <c r="G226" s="76" t="str">
        <f t="shared" si="12"/>
        <v/>
      </c>
    </row>
    <row r="227" spans="1:7" ht="15.5">
      <c r="A227" s="62">
        <v>221</v>
      </c>
      <c r="B227" s="103" t="str">
        <f>IF(Data!B230&lt;&gt;"",Data!B230,"")</f>
        <v/>
      </c>
      <c r="C227" s="100" t="str">
        <f>IF(Data!C230&lt;&gt;"",Data!C230,"")</f>
        <v/>
      </c>
      <c r="D227" s="100" t="str">
        <f>IF(Data!D230&lt;&gt;"",Data!D230,"")</f>
        <v/>
      </c>
      <c r="E227" s="75" t="str">
        <f t="shared" si="10"/>
        <v/>
      </c>
      <c r="F227" s="76" t="str">
        <f t="shared" si="11"/>
        <v/>
      </c>
      <c r="G227" s="76" t="str">
        <f t="shared" si="12"/>
        <v/>
      </c>
    </row>
    <row r="228" spans="1:7" ht="15.5">
      <c r="A228" s="62">
        <v>222</v>
      </c>
      <c r="B228" s="103" t="str">
        <f>IF(Data!B231&lt;&gt;"",Data!B231,"")</f>
        <v/>
      </c>
      <c r="C228" s="100" t="str">
        <f>IF(Data!C231&lt;&gt;"",Data!C231,"")</f>
        <v/>
      </c>
      <c r="D228" s="100" t="str">
        <f>IF(Data!D231&lt;&gt;"",Data!D231,"")</f>
        <v/>
      </c>
      <c r="E228" s="75" t="str">
        <f t="shared" si="10"/>
        <v/>
      </c>
      <c r="F228" s="76" t="str">
        <f t="shared" si="11"/>
        <v/>
      </c>
      <c r="G228" s="76" t="str">
        <f t="shared" si="12"/>
        <v/>
      </c>
    </row>
    <row r="229" spans="1:7" ht="15.5">
      <c r="A229" s="62">
        <v>223</v>
      </c>
      <c r="B229" s="103" t="str">
        <f>IF(Data!B232&lt;&gt;"",Data!B232,"")</f>
        <v/>
      </c>
      <c r="C229" s="100" t="str">
        <f>IF(Data!C232&lt;&gt;"",Data!C232,"")</f>
        <v/>
      </c>
      <c r="D229" s="100" t="str">
        <f>IF(Data!D232&lt;&gt;"",Data!D232,"")</f>
        <v/>
      </c>
      <c r="E229" s="75" t="str">
        <f t="shared" si="10"/>
        <v/>
      </c>
      <c r="F229" s="76" t="str">
        <f t="shared" si="11"/>
        <v/>
      </c>
      <c r="G229" s="76" t="str">
        <f t="shared" si="12"/>
        <v/>
      </c>
    </row>
    <row r="230" spans="1:7" ht="15.5">
      <c r="A230" s="62">
        <v>224</v>
      </c>
      <c r="B230" s="103" t="str">
        <f>IF(Data!B233&lt;&gt;"",Data!B233,"")</f>
        <v/>
      </c>
      <c r="C230" s="100" t="str">
        <f>IF(Data!C233&lt;&gt;"",Data!C233,"")</f>
        <v/>
      </c>
      <c r="D230" s="100" t="str">
        <f>IF(Data!D233&lt;&gt;"",Data!D233,"")</f>
        <v/>
      </c>
      <c r="E230" s="75" t="str">
        <f t="shared" si="10"/>
        <v/>
      </c>
      <c r="F230" s="76" t="str">
        <f t="shared" si="11"/>
        <v/>
      </c>
      <c r="G230" s="76" t="str">
        <f t="shared" si="12"/>
        <v/>
      </c>
    </row>
    <row r="231" spans="1:7" ht="15.5">
      <c r="A231" s="62">
        <v>225</v>
      </c>
      <c r="B231" s="103" t="str">
        <f>IF(Data!B234&lt;&gt;"",Data!B234,"")</f>
        <v/>
      </c>
      <c r="C231" s="100" t="str">
        <f>IF(Data!C234&lt;&gt;"",Data!C234,"")</f>
        <v/>
      </c>
      <c r="D231" s="100" t="str">
        <f>IF(Data!D234&lt;&gt;"",Data!D234,"")</f>
        <v/>
      </c>
      <c r="E231" s="75" t="str">
        <f t="shared" ref="E231:E294" si="13">IF(C231="","",C231+D231)</f>
        <v/>
      </c>
      <c r="F231" s="76" t="str">
        <f t="shared" si="11"/>
        <v/>
      </c>
      <c r="G231" s="76" t="str">
        <f t="shared" si="12"/>
        <v/>
      </c>
    </row>
    <row r="232" spans="1:7" ht="15.5">
      <c r="A232" s="62">
        <v>226</v>
      </c>
      <c r="B232" s="103" t="str">
        <f>IF(Data!B235&lt;&gt;"",Data!B235,"")</f>
        <v/>
      </c>
      <c r="C232" s="100" t="str">
        <f>IF(Data!C235&lt;&gt;"",Data!C235,"")</f>
        <v/>
      </c>
      <c r="D232" s="100" t="str">
        <f>IF(Data!D235&lt;&gt;"",Data!D235,"")</f>
        <v/>
      </c>
      <c r="E232" s="75" t="str">
        <f t="shared" si="13"/>
        <v/>
      </c>
      <c r="F232" s="76" t="str">
        <f t="shared" si="11"/>
        <v/>
      </c>
      <c r="G232" s="76" t="str">
        <f t="shared" si="12"/>
        <v/>
      </c>
    </row>
    <row r="233" spans="1:7" ht="15.5">
      <c r="A233" s="62">
        <v>227</v>
      </c>
      <c r="B233" s="103" t="str">
        <f>IF(Data!B236&lt;&gt;"",Data!B236,"")</f>
        <v/>
      </c>
      <c r="C233" s="100" t="str">
        <f>IF(Data!C236&lt;&gt;"",Data!C236,"")</f>
        <v/>
      </c>
      <c r="D233" s="100" t="str">
        <f>IF(Data!D236&lt;&gt;"",Data!D236,"")</f>
        <v/>
      </c>
      <c r="E233" s="75" t="str">
        <f t="shared" si="13"/>
        <v/>
      </c>
      <c r="F233" s="76" t="str">
        <f t="shared" si="11"/>
        <v/>
      </c>
      <c r="G233" s="76" t="str">
        <f t="shared" si="12"/>
        <v/>
      </c>
    </row>
    <row r="234" spans="1:7" ht="15.5">
      <c r="A234" s="62">
        <v>228</v>
      </c>
      <c r="B234" s="103" t="str">
        <f>IF(Data!B237&lt;&gt;"",Data!B237,"")</f>
        <v/>
      </c>
      <c r="C234" s="100" t="str">
        <f>IF(Data!C237&lt;&gt;"",Data!C237,"")</f>
        <v/>
      </c>
      <c r="D234" s="100" t="str">
        <f>IF(Data!D237&lt;&gt;"",Data!D237,"")</f>
        <v/>
      </c>
      <c r="E234" s="75" t="str">
        <f t="shared" si="13"/>
        <v/>
      </c>
      <c r="F234" s="76" t="str">
        <f t="shared" si="11"/>
        <v/>
      </c>
      <c r="G234" s="76" t="str">
        <f t="shared" si="12"/>
        <v/>
      </c>
    </row>
    <row r="235" spans="1:7" ht="15.5">
      <c r="A235" s="62">
        <v>229</v>
      </c>
      <c r="B235" s="103" t="str">
        <f>IF(Data!B238&lt;&gt;"",Data!B238,"")</f>
        <v/>
      </c>
      <c r="C235" s="100" t="str">
        <f>IF(Data!C238&lt;&gt;"",Data!C238,"")</f>
        <v/>
      </c>
      <c r="D235" s="100" t="str">
        <f>IF(Data!D238&lt;&gt;"",Data!D238,"")</f>
        <v/>
      </c>
      <c r="E235" s="75" t="str">
        <f t="shared" si="13"/>
        <v/>
      </c>
      <c r="F235" s="76" t="str">
        <f t="shared" si="11"/>
        <v/>
      </c>
      <c r="G235" s="76" t="str">
        <f t="shared" si="12"/>
        <v/>
      </c>
    </row>
    <row r="236" spans="1:7" ht="15.5">
      <c r="A236" s="62">
        <v>230</v>
      </c>
      <c r="B236" s="103" t="str">
        <f>IF(Data!B239&lt;&gt;"",Data!B239,"")</f>
        <v/>
      </c>
      <c r="C236" s="100" t="str">
        <f>IF(Data!C239&lt;&gt;"",Data!C239,"")</f>
        <v/>
      </c>
      <c r="D236" s="100" t="str">
        <f>IF(Data!D239&lt;&gt;"",Data!D239,"")</f>
        <v/>
      </c>
      <c r="E236" s="75" t="str">
        <f t="shared" si="13"/>
        <v/>
      </c>
      <c r="F236" s="76" t="str">
        <f t="shared" si="11"/>
        <v/>
      </c>
      <c r="G236" s="76" t="str">
        <f t="shared" si="12"/>
        <v/>
      </c>
    </row>
    <row r="237" spans="1:7" ht="15.5">
      <c r="A237" s="62">
        <v>231</v>
      </c>
      <c r="B237" s="103" t="str">
        <f>IF(Data!B240&lt;&gt;"",Data!B240,"")</f>
        <v/>
      </c>
      <c r="C237" s="100" t="str">
        <f>IF(Data!C240&lt;&gt;"",Data!C240,"")</f>
        <v/>
      </c>
      <c r="D237" s="100" t="str">
        <f>IF(Data!D240&lt;&gt;"",Data!D240,"")</f>
        <v/>
      </c>
      <c r="E237" s="75" t="str">
        <f t="shared" si="13"/>
        <v/>
      </c>
      <c r="F237" s="76" t="str">
        <f t="shared" si="11"/>
        <v/>
      </c>
      <c r="G237" s="76" t="str">
        <f t="shared" si="12"/>
        <v/>
      </c>
    </row>
    <row r="238" spans="1:7" ht="15.5">
      <c r="A238" s="62">
        <v>232</v>
      </c>
      <c r="B238" s="103" t="str">
        <f>IF(Data!B241&lt;&gt;"",Data!B241,"")</f>
        <v/>
      </c>
      <c r="C238" s="100" t="str">
        <f>IF(Data!C241&lt;&gt;"",Data!C241,"")</f>
        <v/>
      </c>
      <c r="D238" s="100" t="str">
        <f>IF(Data!D241&lt;&gt;"",Data!D241,"")</f>
        <v/>
      </c>
      <c r="E238" s="75" t="str">
        <f t="shared" si="13"/>
        <v/>
      </c>
      <c r="F238" s="76" t="str">
        <f t="shared" si="11"/>
        <v/>
      </c>
      <c r="G238" s="76" t="str">
        <f t="shared" si="12"/>
        <v/>
      </c>
    </row>
    <row r="239" spans="1:7" ht="15.5">
      <c r="A239" s="62">
        <v>233</v>
      </c>
      <c r="B239" s="103" t="str">
        <f>IF(Data!B242&lt;&gt;"",Data!B242,"")</f>
        <v/>
      </c>
      <c r="C239" s="100" t="str">
        <f>IF(Data!C242&lt;&gt;"",Data!C242,"")</f>
        <v/>
      </c>
      <c r="D239" s="100" t="str">
        <f>IF(Data!D242&lt;&gt;"",Data!D242,"")</f>
        <v/>
      </c>
      <c r="E239" s="75" t="str">
        <f t="shared" si="13"/>
        <v/>
      </c>
      <c r="F239" s="76" t="str">
        <f t="shared" si="11"/>
        <v/>
      </c>
      <c r="G239" s="76" t="str">
        <f t="shared" si="12"/>
        <v/>
      </c>
    </row>
    <row r="240" spans="1:7" ht="15.5">
      <c r="A240" s="62">
        <v>234</v>
      </c>
      <c r="B240" s="103" t="str">
        <f>IF(Data!B243&lt;&gt;"",Data!B243,"")</f>
        <v/>
      </c>
      <c r="C240" s="100" t="str">
        <f>IF(Data!C243&lt;&gt;"",Data!C243,"")</f>
        <v/>
      </c>
      <c r="D240" s="100" t="str">
        <f>IF(Data!D243&lt;&gt;"",Data!D243,"")</f>
        <v/>
      </c>
      <c r="E240" s="75" t="str">
        <f t="shared" si="13"/>
        <v/>
      </c>
      <c r="F240" s="76" t="str">
        <f t="shared" si="11"/>
        <v/>
      </c>
      <c r="G240" s="76" t="str">
        <f t="shared" si="12"/>
        <v/>
      </c>
    </row>
    <row r="241" spans="1:7" ht="15.5">
      <c r="A241" s="62">
        <v>235</v>
      </c>
      <c r="B241" s="103" t="str">
        <f>IF(Data!B244&lt;&gt;"",Data!B244,"")</f>
        <v/>
      </c>
      <c r="C241" s="100" t="str">
        <f>IF(Data!C244&lt;&gt;"",Data!C244,"")</f>
        <v/>
      </c>
      <c r="D241" s="100" t="str">
        <f>IF(Data!D244&lt;&gt;"",Data!D244,"")</f>
        <v/>
      </c>
      <c r="E241" s="75" t="str">
        <f t="shared" si="13"/>
        <v/>
      </c>
      <c r="F241" s="76" t="str">
        <f t="shared" si="11"/>
        <v/>
      </c>
      <c r="G241" s="76" t="str">
        <f t="shared" si="12"/>
        <v/>
      </c>
    </row>
    <row r="242" spans="1:7" ht="15.5">
      <c r="A242" s="62">
        <v>236</v>
      </c>
      <c r="B242" s="103" t="str">
        <f>IF(Data!B245&lt;&gt;"",Data!B245,"")</f>
        <v/>
      </c>
      <c r="C242" s="100" t="str">
        <f>IF(Data!C245&lt;&gt;"",Data!C245,"")</f>
        <v/>
      </c>
      <c r="D242" s="100" t="str">
        <f>IF(Data!D245&lt;&gt;"",Data!D245,"")</f>
        <v/>
      </c>
      <c r="E242" s="75" t="str">
        <f t="shared" si="13"/>
        <v/>
      </c>
      <c r="F242" s="76" t="str">
        <f t="shared" si="11"/>
        <v/>
      </c>
      <c r="G242" s="76" t="str">
        <f t="shared" si="12"/>
        <v/>
      </c>
    </row>
    <row r="243" spans="1:7" ht="15.5">
      <c r="A243" s="62">
        <v>237</v>
      </c>
      <c r="B243" s="103" t="str">
        <f>IF(Data!B246&lt;&gt;"",Data!B246,"")</f>
        <v/>
      </c>
      <c r="C243" s="100" t="str">
        <f>IF(Data!C246&lt;&gt;"",Data!C246,"")</f>
        <v/>
      </c>
      <c r="D243" s="100" t="str">
        <f>IF(Data!D246&lt;&gt;"",Data!D246,"")</f>
        <v/>
      </c>
      <c r="E243" s="75" t="str">
        <f t="shared" si="13"/>
        <v/>
      </c>
      <c r="F243" s="76" t="str">
        <f t="shared" si="11"/>
        <v/>
      </c>
      <c r="G243" s="76" t="str">
        <f t="shared" si="12"/>
        <v/>
      </c>
    </row>
    <row r="244" spans="1:7" ht="15.5">
      <c r="A244" s="62">
        <v>238</v>
      </c>
      <c r="B244" s="103" t="str">
        <f>IF(Data!B247&lt;&gt;"",Data!B247,"")</f>
        <v/>
      </c>
      <c r="C244" s="100" t="str">
        <f>IF(Data!C247&lt;&gt;"",Data!C247,"")</f>
        <v/>
      </c>
      <c r="D244" s="100" t="str">
        <f>IF(Data!D247&lt;&gt;"",Data!D247,"")</f>
        <v/>
      </c>
      <c r="E244" s="75" t="str">
        <f t="shared" si="13"/>
        <v/>
      </c>
      <c r="F244" s="76" t="str">
        <f t="shared" si="11"/>
        <v/>
      </c>
      <c r="G244" s="76" t="str">
        <f t="shared" si="12"/>
        <v/>
      </c>
    </row>
    <row r="245" spans="1:7" ht="15.5">
      <c r="A245" s="62">
        <v>239</v>
      </c>
      <c r="B245" s="103" t="str">
        <f>IF(Data!B248&lt;&gt;"",Data!B248,"")</f>
        <v/>
      </c>
      <c r="C245" s="100" t="str">
        <f>IF(Data!C248&lt;&gt;"",Data!C248,"")</f>
        <v/>
      </c>
      <c r="D245" s="100" t="str">
        <f>IF(Data!D248&lt;&gt;"",Data!D248,"")</f>
        <v/>
      </c>
      <c r="E245" s="75" t="str">
        <f t="shared" si="13"/>
        <v/>
      </c>
      <c r="F245" s="76" t="str">
        <f t="shared" si="11"/>
        <v/>
      </c>
      <c r="G245" s="76" t="str">
        <f t="shared" si="12"/>
        <v/>
      </c>
    </row>
    <row r="246" spans="1:7" ht="15.5">
      <c r="A246" s="62">
        <v>240</v>
      </c>
      <c r="B246" s="103" t="str">
        <f>IF(Data!B249&lt;&gt;"",Data!B249,"")</f>
        <v/>
      </c>
      <c r="C246" s="100" t="str">
        <f>IF(Data!C249&lt;&gt;"",Data!C249,"")</f>
        <v/>
      </c>
      <c r="D246" s="100" t="str">
        <f>IF(Data!D249&lt;&gt;"",Data!D249,"")</f>
        <v/>
      </c>
      <c r="E246" s="75" t="str">
        <f t="shared" si="13"/>
        <v/>
      </c>
      <c r="F246" s="76" t="str">
        <f t="shared" si="11"/>
        <v/>
      </c>
      <c r="G246" s="76" t="str">
        <f t="shared" si="12"/>
        <v/>
      </c>
    </row>
    <row r="247" spans="1:7" ht="15.5">
      <c r="A247" s="62">
        <v>241</v>
      </c>
      <c r="B247" s="103" t="str">
        <f>IF(Data!B250&lt;&gt;"",Data!B250,"")</f>
        <v/>
      </c>
      <c r="C247" s="100" t="str">
        <f>IF(Data!C250&lt;&gt;"",Data!C250,"")</f>
        <v/>
      </c>
      <c r="D247" s="100" t="str">
        <f>IF(Data!D250&lt;&gt;"",Data!D250,"")</f>
        <v/>
      </c>
      <c r="E247" s="75" t="str">
        <f t="shared" si="13"/>
        <v/>
      </c>
      <c r="F247" s="76" t="str">
        <f t="shared" si="11"/>
        <v/>
      </c>
      <c r="G247" s="76" t="str">
        <f t="shared" si="12"/>
        <v/>
      </c>
    </row>
    <row r="248" spans="1:7" ht="15.5">
      <c r="A248" s="62">
        <v>242</v>
      </c>
      <c r="B248" s="103" t="str">
        <f>IF(Data!B251&lt;&gt;"",Data!B251,"")</f>
        <v/>
      </c>
      <c r="C248" s="100" t="str">
        <f>IF(Data!C251&lt;&gt;"",Data!C251,"")</f>
        <v/>
      </c>
      <c r="D248" s="100" t="str">
        <f>IF(Data!D251&lt;&gt;"",Data!D251,"")</f>
        <v/>
      </c>
      <c r="E248" s="75" t="str">
        <f t="shared" si="13"/>
        <v/>
      </c>
      <c r="F248" s="76" t="str">
        <f t="shared" si="11"/>
        <v/>
      </c>
      <c r="G248" s="76" t="str">
        <f t="shared" si="12"/>
        <v/>
      </c>
    </row>
    <row r="249" spans="1:7" ht="15.5">
      <c r="A249" s="62">
        <v>243</v>
      </c>
      <c r="B249" s="103" t="str">
        <f>IF(Data!B252&lt;&gt;"",Data!B252,"")</f>
        <v/>
      </c>
      <c r="C249" s="100" t="str">
        <f>IF(Data!C252&lt;&gt;"",Data!C252,"")</f>
        <v/>
      </c>
      <c r="D249" s="100" t="str">
        <f>IF(Data!D252&lt;&gt;"",Data!D252,"")</f>
        <v/>
      </c>
      <c r="E249" s="75" t="str">
        <f t="shared" si="13"/>
        <v/>
      </c>
      <c r="F249" s="76" t="str">
        <f t="shared" si="11"/>
        <v/>
      </c>
      <c r="G249" s="76" t="str">
        <f t="shared" si="12"/>
        <v/>
      </c>
    </row>
    <row r="250" spans="1:7" ht="15.5">
      <c r="A250" s="62">
        <v>244</v>
      </c>
      <c r="B250" s="103" t="str">
        <f>IF(Data!B253&lt;&gt;"",Data!B253,"")</f>
        <v/>
      </c>
      <c r="C250" s="100" t="str">
        <f>IF(Data!C253&lt;&gt;"",Data!C253,"")</f>
        <v/>
      </c>
      <c r="D250" s="100" t="str">
        <f>IF(Data!D253&lt;&gt;"",Data!D253,"")</f>
        <v/>
      </c>
      <c r="E250" s="75" t="str">
        <f t="shared" si="13"/>
        <v/>
      </c>
      <c r="F250" s="76" t="str">
        <f t="shared" si="11"/>
        <v/>
      </c>
      <c r="G250" s="76" t="str">
        <f t="shared" si="12"/>
        <v/>
      </c>
    </row>
    <row r="251" spans="1:7" ht="15.5">
      <c r="A251" s="62">
        <v>245</v>
      </c>
      <c r="B251" s="103" t="str">
        <f>IF(Data!B254&lt;&gt;"",Data!B254,"")</f>
        <v/>
      </c>
      <c r="C251" s="100" t="str">
        <f>IF(Data!C254&lt;&gt;"",Data!C254,"")</f>
        <v/>
      </c>
      <c r="D251" s="100" t="str">
        <f>IF(Data!D254&lt;&gt;"",Data!D254,"")</f>
        <v/>
      </c>
      <c r="E251" s="75" t="str">
        <f t="shared" si="13"/>
        <v/>
      </c>
      <c r="F251" s="76" t="str">
        <f t="shared" si="11"/>
        <v/>
      </c>
      <c r="G251" s="76" t="str">
        <f t="shared" si="12"/>
        <v/>
      </c>
    </row>
    <row r="252" spans="1:7" ht="15.5">
      <c r="A252" s="62">
        <v>246</v>
      </c>
      <c r="B252" s="103" t="str">
        <f>IF(Data!B255&lt;&gt;"",Data!B255,"")</f>
        <v/>
      </c>
      <c r="C252" s="100" t="str">
        <f>IF(Data!C255&lt;&gt;"",Data!C255,"")</f>
        <v/>
      </c>
      <c r="D252" s="100" t="str">
        <f>IF(Data!D255&lt;&gt;"",Data!D255,"")</f>
        <v/>
      </c>
      <c r="E252" s="75" t="str">
        <f t="shared" si="13"/>
        <v/>
      </c>
      <c r="F252" s="76" t="str">
        <f t="shared" si="11"/>
        <v/>
      </c>
      <c r="G252" s="76" t="str">
        <f t="shared" si="12"/>
        <v/>
      </c>
    </row>
    <row r="253" spans="1:7" ht="15.5">
      <c r="A253" s="62">
        <v>247</v>
      </c>
      <c r="B253" s="103" t="str">
        <f>IF(Data!B256&lt;&gt;"",Data!B256,"")</f>
        <v/>
      </c>
      <c r="C253" s="100" t="str">
        <f>IF(Data!C256&lt;&gt;"",Data!C256,"")</f>
        <v/>
      </c>
      <c r="D253" s="100" t="str">
        <f>IF(Data!D256&lt;&gt;"",Data!D256,"")</f>
        <v/>
      </c>
      <c r="E253" s="75" t="str">
        <f t="shared" si="13"/>
        <v/>
      </c>
      <c r="F253" s="76" t="str">
        <f t="shared" si="11"/>
        <v/>
      </c>
      <c r="G253" s="76" t="str">
        <f t="shared" si="12"/>
        <v/>
      </c>
    </row>
    <row r="254" spans="1:7" ht="15.5">
      <c r="A254" s="62">
        <v>248</v>
      </c>
      <c r="B254" s="103" t="str">
        <f>IF(Data!B257&lt;&gt;"",Data!B257,"")</f>
        <v/>
      </c>
      <c r="C254" s="100" t="str">
        <f>IF(Data!C257&lt;&gt;"",Data!C257,"")</f>
        <v/>
      </c>
      <c r="D254" s="100" t="str">
        <f>IF(Data!D257&lt;&gt;"",Data!D257,"")</f>
        <v/>
      </c>
      <c r="E254" s="75" t="str">
        <f t="shared" si="13"/>
        <v/>
      </c>
      <c r="F254" s="76" t="str">
        <f t="shared" si="11"/>
        <v/>
      </c>
      <c r="G254" s="76" t="str">
        <f t="shared" si="12"/>
        <v/>
      </c>
    </row>
    <row r="255" spans="1:7" ht="15.5">
      <c r="A255" s="62">
        <v>249</v>
      </c>
      <c r="B255" s="103" t="str">
        <f>IF(Data!B258&lt;&gt;"",Data!B258,"")</f>
        <v/>
      </c>
      <c r="C255" s="100" t="str">
        <f>IF(Data!C258&lt;&gt;"",Data!C258,"")</f>
        <v/>
      </c>
      <c r="D255" s="100" t="str">
        <f>IF(Data!D258&lt;&gt;"",Data!D258,"")</f>
        <v/>
      </c>
      <c r="E255" s="75" t="str">
        <f t="shared" si="13"/>
        <v/>
      </c>
      <c r="F255" s="76" t="str">
        <f t="shared" si="11"/>
        <v/>
      </c>
      <c r="G255" s="76" t="str">
        <f t="shared" si="12"/>
        <v/>
      </c>
    </row>
    <row r="256" spans="1:7" ht="15.5">
      <c r="A256" s="62">
        <v>250</v>
      </c>
      <c r="B256" s="103" t="str">
        <f>IF(Data!B259&lt;&gt;"",Data!B259,"")</f>
        <v/>
      </c>
      <c r="C256" s="100" t="str">
        <f>IF(Data!C259&lt;&gt;"",Data!C259,"")</f>
        <v/>
      </c>
      <c r="D256" s="100" t="str">
        <f>IF(Data!D259&lt;&gt;"",Data!D259,"")</f>
        <v/>
      </c>
      <c r="E256" s="75" t="str">
        <f t="shared" si="13"/>
        <v/>
      </c>
      <c r="F256" s="76" t="str">
        <f t="shared" si="11"/>
        <v/>
      </c>
      <c r="G256" s="76" t="str">
        <f t="shared" si="12"/>
        <v/>
      </c>
    </row>
    <row r="257" spans="1:7" ht="15.5">
      <c r="A257" s="62">
        <v>251</v>
      </c>
      <c r="B257" s="103" t="str">
        <f>IF(Data!B260&lt;&gt;"",Data!B260,"")</f>
        <v/>
      </c>
      <c r="C257" s="100" t="str">
        <f>IF(Data!C260&lt;&gt;"",Data!C260,"")</f>
        <v/>
      </c>
      <c r="D257" s="100" t="str">
        <f>IF(Data!D260&lt;&gt;"",Data!D260,"")</f>
        <v/>
      </c>
      <c r="E257" s="75" t="str">
        <f t="shared" si="13"/>
        <v/>
      </c>
      <c r="F257" s="76" t="str">
        <f t="shared" si="11"/>
        <v/>
      </c>
      <c r="G257" s="76" t="str">
        <f t="shared" si="12"/>
        <v/>
      </c>
    </row>
    <row r="258" spans="1:7" ht="15.5">
      <c r="A258" s="62">
        <v>252</v>
      </c>
      <c r="B258" s="103" t="str">
        <f>IF(Data!B261&lt;&gt;"",Data!B261,"")</f>
        <v/>
      </c>
      <c r="C258" s="100" t="str">
        <f>IF(Data!C261&lt;&gt;"",Data!C261,"")</f>
        <v/>
      </c>
      <c r="D258" s="100" t="str">
        <f>IF(Data!D261&lt;&gt;"",Data!D261,"")</f>
        <v/>
      </c>
      <c r="E258" s="75" t="str">
        <f t="shared" si="13"/>
        <v/>
      </c>
      <c r="F258" s="76" t="str">
        <f t="shared" si="11"/>
        <v/>
      </c>
      <c r="G258" s="76" t="str">
        <f t="shared" si="12"/>
        <v/>
      </c>
    </row>
    <row r="259" spans="1:7" ht="15.5">
      <c r="A259" s="62">
        <v>253</v>
      </c>
      <c r="B259" s="103" t="str">
        <f>IF(Data!B262&lt;&gt;"",Data!B262,"")</f>
        <v/>
      </c>
      <c r="C259" s="100" t="str">
        <f>IF(Data!C262&lt;&gt;"",Data!C262,"")</f>
        <v/>
      </c>
      <c r="D259" s="100" t="str">
        <f>IF(Data!D262&lt;&gt;"",Data!D262,"")</f>
        <v/>
      </c>
      <c r="E259" s="75" t="str">
        <f t="shared" si="13"/>
        <v/>
      </c>
      <c r="F259" s="76" t="str">
        <f t="shared" si="11"/>
        <v/>
      </c>
      <c r="G259" s="76" t="str">
        <f t="shared" si="12"/>
        <v/>
      </c>
    </row>
    <row r="260" spans="1:7" ht="15.5">
      <c r="A260" s="62">
        <v>254</v>
      </c>
      <c r="B260" s="103" t="str">
        <f>IF(Data!B263&lt;&gt;"",Data!B263,"")</f>
        <v/>
      </c>
      <c r="C260" s="100" t="str">
        <f>IF(Data!C263&lt;&gt;"",Data!C263,"")</f>
        <v/>
      </c>
      <c r="D260" s="100" t="str">
        <f>IF(Data!D263&lt;&gt;"",Data!D263,"")</f>
        <v/>
      </c>
      <c r="E260" s="75" t="str">
        <f t="shared" si="13"/>
        <v/>
      </c>
      <c r="F260" s="76" t="str">
        <f t="shared" si="11"/>
        <v/>
      </c>
      <c r="G260" s="76" t="str">
        <f t="shared" si="12"/>
        <v/>
      </c>
    </row>
    <row r="261" spans="1:7" ht="15.5">
      <c r="A261" s="62">
        <v>255</v>
      </c>
      <c r="B261" s="103" t="str">
        <f>IF(Data!B264&lt;&gt;"",Data!B264,"")</f>
        <v/>
      </c>
      <c r="C261" s="100" t="str">
        <f>IF(Data!C264&lt;&gt;"",Data!C264,"")</f>
        <v/>
      </c>
      <c r="D261" s="100" t="str">
        <f>IF(Data!D264&lt;&gt;"",Data!D264,"")</f>
        <v/>
      </c>
      <c r="E261" s="75" t="str">
        <f t="shared" si="13"/>
        <v/>
      </c>
      <c r="F261" s="76" t="str">
        <f t="shared" si="11"/>
        <v/>
      </c>
      <c r="G261" s="76" t="str">
        <f t="shared" si="12"/>
        <v/>
      </c>
    </row>
    <row r="262" spans="1:7" ht="15.5">
      <c r="A262" s="62">
        <v>256</v>
      </c>
      <c r="B262" s="103" t="str">
        <f>IF(Data!B265&lt;&gt;"",Data!B265,"")</f>
        <v/>
      </c>
      <c r="C262" s="100" t="str">
        <f>IF(Data!C265&lt;&gt;"",Data!C265,"")</f>
        <v/>
      </c>
      <c r="D262" s="100" t="str">
        <f>IF(Data!D265&lt;&gt;"",Data!D265,"")</f>
        <v/>
      </c>
      <c r="E262" s="75" t="str">
        <f t="shared" si="13"/>
        <v/>
      </c>
      <c r="F262" s="76" t="str">
        <f t="shared" si="11"/>
        <v/>
      </c>
      <c r="G262" s="76" t="str">
        <f t="shared" si="12"/>
        <v/>
      </c>
    </row>
    <row r="263" spans="1:7" ht="15.5">
      <c r="A263" s="62">
        <v>257</v>
      </c>
      <c r="B263" s="103" t="str">
        <f>IF(Data!B266&lt;&gt;"",Data!B266,"")</f>
        <v/>
      </c>
      <c r="C263" s="100" t="str">
        <f>IF(Data!C266&lt;&gt;"",Data!C266,"")</f>
        <v/>
      </c>
      <c r="D263" s="100" t="str">
        <f>IF(Data!D266&lt;&gt;"",Data!D266,"")</f>
        <v/>
      </c>
      <c r="E263" s="75" t="str">
        <f t="shared" si="13"/>
        <v/>
      </c>
      <c r="F263" s="76" t="str">
        <f t="shared" si="11"/>
        <v/>
      </c>
      <c r="G263" s="76" t="str">
        <f t="shared" si="12"/>
        <v/>
      </c>
    </row>
    <row r="264" spans="1:7" ht="15.5">
      <c r="A264" s="62">
        <v>258</v>
      </c>
      <c r="B264" s="103" t="str">
        <f>IF(Data!B267&lt;&gt;"",Data!B267,"")</f>
        <v/>
      </c>
      <c r="C264" s="100" t="str">
        <f>IF(Data!C267&lt;&gt;"",Data!C267,"")</f>
        <v/>
      </c>
      <c r="D264" s="100" t="str">
        <f>IF(Data!D267&lt;&gt;"",Data!D267,"")</f>
        <v/>
      </c>
      <c r="E264" s="75" t="str">
        <f t="shared" si="13"/>
        <v/>
      </c>
      <c r="F264" s="76" t="str">
        <f t="shared" si="11"/>
        <v/>
      </c>
      <c r="G264" s="76" t="str">
        <f t="shared" si="12"/>
        <v/>
      </c>
    </row>
    <row r="265" spans="1:7" ht="15.5">
      <c r="A265" s="62">
        <v>259</v>
      </c>
      <c r="B265" s="103" t="str">
        <f>IF(Data!B268&lt;&gt;"",Data!B268,"")</f>
        <v/>
      </c>
      <c r="C265" s="100" t="str">
        <f>IF(Data!C268&lt;&gt;"",Data!C268,"")</f>
        <v/>
      </c>
      <c r="D265" s="100" t="str">
        <f>IF(Data!D268&lt;&gt;"",Data!D268,"")</f>
        <v/>
      </c>
      <c r="E265" s="75" t="str">
        <f t="shared" si="13"/>
        <v/>
      </c>
      <c r="F265" s="76" t="str">
        <f t="shared" si="11"/>
        <v/>
      </c>
      <c r="G265" s="76" t="str">
        <f t="shared" si="12"/>
        <v/>
      </c>
    </row>
    <row r="266" spans="1:7" ht="15.5">
      <c r="A266" s="62">
        <v>260</v>
      </c>
      <c r="B266" s="103" t="str">
        <f>IF(Data!B269&lt;&gt;"",Data!B269,"")</f>
        <v/>
      </c>
      <c r="C266" s="100" t="str">
        <f>IF(Data!C269&lt;&gt;"",Data!C269,"")</f>
        <v/>
      </c>
      <c r="D266" s="100" t="str">
        <f>IF(Data!D269&lt;&gt;"",Data!D269,"")</f>
        <v/>
      </c>
      <c r="E266" s="75" t="str">
        <f t="shared" si="13"/>
        <v/>
      </c>
      <c r="F266" s="76" t="str">
        <f t="shared" si="11"/>
        <v/>
      </c>
      <c r="G266" s="76" t="str">
        <f t="shared" si="12"/>
        <v/>
      </c>
    </row>
    <row r="267" spans="1:7" ht="15.5">
      <c r="A267" s="62">
        <v>261</v>
      </c>
      <c r="B267" s="103" t="str">
        <f>IF(Data!B270&lt;&gt;"",Data!B270,"")</f>
        <v/>
      </c>
      <c r="C267" s="100" t="str">
        <f>IF(Data!C270&lt;&gt;"",Data!C270,"")</f>
        <v/>
      </c>
      <c r="D267" s="100" t="str">
        <f>IF(Data!D270&lt;&gt;"",Data!D270,"")</f>
        <v/>
      </c>
      <c r="E267" s="75" t="str">
        <f t="shared" si="13"/>
        <v/>
      </c>
      <c r="F267" s="76" t="str">
        <f>IF(E267="","",IF(E267&gt;=80,"A",IF(E267&gt;=70,"B",IF(E267&gt;=60,"C",IF(E267&gt;=50,"D",IF(E267&lt;=49,"E",))))))</f>
        <v/>
      </c>
      <c r="G267" s="76" t="str">
        <f t="shared" si="12"/>
        <v/>
      </c>
    </row>
    <row r="268" spans="1:7" ht="15.5">
      <c r="A268" s="62">
        <v>262</v>
      </c>
      <c r="B268" s="103" t="str">
        <f>IF(Data!B271&lt;&gt;"",Data!B271,"")</f>
        <v/>
      </c>
      <c r="C268" s="100" t="str">
        <f>IF(Data!C271&lt;&gt;"",Data!C271,"")</f>
        <v/>
      </c>
      <c r="D268" s="100" t="str">
        <f>IF(Data!D271&lt;&gt;"",Data!D271,"")</f>
        <v/>
      </c>
      <c r="E268" s="75" t="str">
        <f t="shared" si="13"/>
        <v/>
      </c>
      <c r="F268" s="76" t="str">
        <f t="shared" ref="F268:F331" si="14">IF(E268="","",IF(E268&gt;=80,"A",IF(E268&gt;=70,"B",IF(E268&gt;=60,"C",IF(E268&gt;=50,"D",IF(E268&lt;=49,"E",))))))</f>
        <v/>
      </c>
      <c r="G268" s="76" t="str">
        <f t="shared" ref="G268:G331" si="15">IF(E268="","",IF(E268&gt;=80,"A",IF(E268&gt;=75,"B+",IF(E268&gt;=70,"B",IF(E268&gt;=65,"C+",IF(E268&gt;=60,"C",IF(E268&gt;=55,"D+",IF(E268&gt;=50,"D",IF(E268&lt;50,"F")))))))))</f>
        <v/>
      </c>
    </row>
    <row r="269" spans="1:7" ht="15.5">
      <c r="A269" s="62">
        <v>263</v>
      </c>
      <c r="B269" s="103" t="str">
        <f>IF(Data!B272&lt;&gt;"",Data!B272,"")</f>
        <v/>
      </c>
      <c r="C269" s="100" t="str">
        <f>IF(Data!C272&lt;&gt;"",Data!C272,"")</f>
        <v/>
      </c>
      <c r="D269" s="100" t="str">
        <f>IF(Data!D272&lt;&gt;"",Data!D272,"")</f>
        <v/>
      </c>
      <c r="E269" s="75" t="str">
        <f t="shared" si="13"/>
        <v/>
      </c>
      <c r="F269" s="76" t="str">
        <f t="shared" si="14"/>
        <v/>
      </c>
      <c r="G269" s="76" t="str">
        <f t="shared" si="15"/>
        <v/>
      </c>
    </row>
    <row r="270" spans="1:7" ht="15.5">
      <c r="A270" s="62">
        <v>264</v>
      </c>
      <c r="B270" s="103" t="str">
        <f>IF(Data!B273&lt;&gt;"",Data!B273,"")</f>
        <v/>
      </c>
      <c r="C270" s="100" t="str">
        <f>IF(Data!C273&lt;&gt;"",Data!C273,"")</f>
        <v/>
      </c>
      <c r="D270" s="100" t="str">
        <f>IF(Data!D273&lt;&gt;"",Data!D273,"")</f>
        <v/>
      </c>
      <c r="E270" s="75" t="str">
        <f t="shared" si="13"/>
        <v/>
      </c>
      <c r="F270" s="76" t="str">
        <f t="shared" si="14"/>
        <v/>
      </c>
      <c r="G270" s="76" t="str">
        <f t="shared" si="15"/>
        <v/>
      </c>
    </row>
    <row r="271" spans="1:7" ht="15.5">
      <c r="A271" s="62">
        <v>265</v>
      </c>
      <c r="B271" s="103" t="str">
        <f>IF(Data!B274&lt;&gt;"",Data!B274,"")</f>
        <v/>
      </c>
      <c r="C271" s="100" t="str">
        <f>IF(Data!C274&lt;&gt;"",Data!C274,"")</f>
        <v/>
      </c>
      <c r="D271" s="100" t="str">
        <f>IF(Data!D274&lt;&gt;"",Data!D274,"")</f>
        <v/>
      </c>
      <c r="E271" s="75" t="str">
        <f t="shared" si="13"/>
        <v/>
      </c>
      <c r="F271" s="76" t="str">
        <f t="shared" si="14"/>
        <v/>
      </c>
      <c r="G271" s="76" t="str">
        <f t="shared" si="15"/>
        <v/>
      </c>
    </row>
    <row r="272" spans="1:7" ht="15.5">
      <c r="A272" s="62">
        <v>266</v>
      </c>
      <c r="B272" s="103" t="str">
        <f>IF(Data!B275&lt;&gt;"",Data!B275,"")</f>
        <v/>
      </c>
      <c r="C272" s="100" t="str">
        <f>IF(Data!C275&lt;&gt;"",Data!C275,"")</f>
        <v/>
      </c>
      <c r="D272" s="100" t="str">
        <f>IF(Data!D275&lt;&gt;"",Data!D275,"")</f>
        <v/>
      </c>
      <c r="E272" s="75" t="str">
        <f t="shared" si="13"/>
        <v/>
      </c>
      <c r="F272" s="76" t="str">
        <f t="shared" si="14"/>
        <v/>
      </c>
      <c r="G272" s="76" t="str">
        <f t="shared" si="15"/>
        <v/>
      </c>
    </row>
    <row r="273" spans="1:7" ht="15.5">
      <c r="A273" s="62">
        <v>267</v>
      </c>
      <c r="B273" s="103" t="str">
        <f>IF(Data!B276&lt;&gt;"",Data!B276,"")</f>
        <v/>
      </c>
      <c r="C273" s="100" t="str">
        <f>IF(Data!C276&lt;&gt;"",Data!C276,"")</f>
        <v/>
      </c>
      <c r="D273" s="100" t="str">
        <f>IF(Data!D276&lt;&gt;"",Data!D276,"")</f>
        <v/>
      </c>
      <c r="E273" s="75" t="str">
        <f t="shared" si="13"/>
        <v/>
      </c>
      <c r="F273" s="76" t="str">
        <f t="shared" si="14"/>
        <v/>
      </c>
      <c r="G273" s="76" t="str">
        <f t="shared" si="15"/>
        <v/>
      </c>
    </row>
    <row r="274" spans="1:7" ht="15.5">
      <c r="A274" s="62">
        <v>268</v>
      </c>
      <c r="B274" s="103" t="str">
        <f>IF(Data!B277&lt;&gt;"",Data!B277,"")</f>
        <v/>
      </c>
      <c r="C274" s="100" t="str">
        <f>IF(Data!C277&lt;&gt;"",Data!C277,"")</f>
        <v/>
      </c>
      <c r="D274" s="100" t="str">
        <f>IF(Data!D277&lt;&gt;"",Data!D277,"")</f>
        <v/>
      </c>
      <c r="E274" s="75" t="str">
        <f t="shared" si="13"/>
        <v/>
      </c>
      <c r="F274" s="76" t="str">
        <f t="shared" si="14"/>
        <v/>
      </c>
      <c r="G274" s="76" t="str">
        <f t="shared" si="15"/>
        <v/>
      </c>
    </row>
    <row r="275" spans="1:7" ht="15.5">
      <c r="A275" s="62">
        <v>269</v>
      </c>
      <c r="B275" s="103" t="str">
        <f>IF(Data!B278&lt;&gt;"",Data!B278,"")</f>
        <v/>
      </c>
      <c r="C275" s="100" t="str">
        <f>IF(Data!C278&lt;&gt;"",Data!C278,"")</f>
        <v/>
      </c>
      <c r="D275" s="100" t="str">
        <f>IF(Data!D278&lt;&gt;"",Data!D278,"")</f>
        <v/>
      </c>
      <c r="E275" s="75" t="str">
        <f t="shared" si="13"/>
        <v/>
      </c>
      <c r="F275" s="76" t="str">
        <f t="shared" si="14"/>
        <v/>
      </c>
      <c r="G275" s="76" t="str">
        <f t="shared" si="15"/>
        <v/>
      </c>
    </row>
    <row r="276" spans="1:7" ht="15.5">
      <c r="A276" s="62">
        <v>270</v>
      </c>
      <c r="B276" s="103" t="str">
        <f>IF(Data!B279&lt;&gt;"",Data!B279,"")</f>
        <v/>
      </c>
      <c r="C276" s="100" t="str">
        <f>IF(Data!C279&lt;&gt;"",Data!C279,"")</f>
        <v/>
      </c>
      <c r="D276" s="100" t="str">
        <f>IF(Data!D279&lt;&gt;"",Data!D279,"")</f>
        <v/>
      </c>
      <c r="E276" s="75" t="str">
        <f t="shared" si="13"/>
        <v/>
      </c>
      <c r="F276" s="76" t="str">
        <f t="shared" si="14"/>
        <v/>
      </c>
      <c r="G276" s="76" t="str">
        <f t="shared" si="15"/>
        <v/>
      </c>
    </row>
    <row r="277" spans="1:7" ht="15.5">
      <c r="A277" s="62">
        <v>271</v>
      </c>
      <c r="B277" s="103" t="str">
        <f>IF(Data!B280&lt;&gt;"",Data!B280,"")</f>
        <v/>
      </c>
      <c r="C277" s="100" t="str">
        <f>IF(Data!C280&lt;&gt;"",Data!C280,"")</f>
        <v/>
      </c>
      <c r="D277" s="100" t="str">
        <f>IF(Data!D280&lt;&gt;"",Data!D280,"")</f>
        <v/>
      </c>
      <c r="E277" s="75" t="str">
        <f t="shared" si="13"/>
        <v/>
      </c>
      <c r="F277" s="76" t="str">
        <f t="shared" si="14"/>
        <v/>
      </c>
      <c r="G277" s="76" t="str">
        <f t="shared" si="15"/>
        <v/>
      </c>
    </row>
    <row r="278" spans="1:7" ht="15.5">
      <c r="A278" s="62">
        <v>272</v>
      </c>
      <c r="B278" s="103" t="str">
        <f>IF(Data!B281&lt;&gt;"",Data!B281,"")</f>
        <v/>
      </c>
      <c r="C278" s="100" t="str">
        <f>IF(Data!C281&lt;&gt;"",Data!C281,"")</f>
        <v/>
      </c>
      <c r="D278" s="100" t="str">
        <f>IF(Data!D281&lt;&gt;"",Data!D281,"")</f>
        <v/>
      </c>
      <c r="E278" s="75" t="str">
        <f t="shared" si="13"/>
        <v/>
      </c>
      <c r="F278" s="76" t="str">
        <f t="shared" si="14"/>
        <v/>
      </c>
      <c r="G278" s="76" t="str">
        <f t="shared" si="15"/>
        <v/>
      </c>
    </row>
    <row r="279" spans="1:7" ht="15.5">
      <c r="A279" s="62">
        <v>273</v>
      </c>
      <c r="B279" s="103" t="str">
        <f>IF(Data!B282&lt;&gt;"",Data!B282,"")</f>
        <v/>
      </c>
      <c r="C279" s="100" t="str">
        <f>IF(Data!C282&lt;&gt;"",Data!C282,"")</f>
        <v/>
      </c>
      <c r="D279" s="100" t="str">
        <f>IF(Data!D282&lt;&gt;"",Data!D282,"")</f>
        <v/>
      </c>
      <c r="E279" s="75" t="str">
        <f t="shared" si="13"/>
        <v/>
      </c>
      <c r="F279" s="76" t="str">
        <f t="shared" si="14"/>
        <v/>
      </c>
      <c r="G279" s="76" t="str">
        <f t="shared" si="15"/>
        <v/>
      </c>
    </row>
    <row r="280" spans="1:7" ht="15.5">
      <c r="A280" s="62">
        <v>274</v>
      </c>
      <c r="B280" s="103" t="str">
        <f>IF(Data!B283&lt;&gt;"",Data!B283,"")</f>
        <v/>
      </c>
      <c r="C280" s="100" t="str">
        <f>IF(Data!C283&lt;&gt;"",Data!C283,"")</f>
        <v/>
      </c>
      <c r="D280" s="100" t="str">
        <f>IF(Data!D283&lt;&gt;"",Data!D283,"")</f>
        <v/>
      </c>
      <c r="E280" s="75" t="str">
        <f t="shared" si="13"/>
        <v/>
      </c>
      <c r="F280" s="76" t="str">
        <f t="shared" si="14"/>
        <v/>
      </c>
      <c r="G280" s="76" t="str">
        <f t="shared" si="15"/>
        <v/>
      </c>
    </row>
    <row r="281" spans="1:7" ht="15.5">
      <c r="A281" s="62">
        <v>275</v>
      </c>
      <c r="B281" s="103" t="str">
        <f>IF(Data!B284&lt;&gt;"",Data!B284,"")</f>
        <v/>
      </c>
      <c r="C281" s="100" t="str">
        <f>IF(Data!C284&lt;&gt;"",Data!C284,"")</f>
        <v/>
      </c>
      <c r="D281" s="100" t="str">
        <f>IF(Data!D284&lt;&gt;"",Data!D284,"")</f>
        <v/>
      </c>
      <c r="E281" s="75" t="str">
        <f t="shared" si="13"/>
        <v/>
      </c>
      <c r="F281" s="76" t="str">
        <f t="shared" si="14"/>
        <v/>
      </c>
      <c r="G281" s="76" t="str">
        <f t="shared" si="15"/>
        <v/>
      </c>
    </row>
    <row r="282" spans="1:7" ht="15.5">
      <c r="A282" s="62">
        <v>276</v>
      </c>
      <c r="B282" s="103" t="str">
        <f>IF(Data!B285&lt;&gt;"",Data!B285,"")</f>
        <v/>
      </c>
      <c r="C282" s="100" t="str">
        <f>IF(Data!C285&lt;&gt;"",Data!C285,"")</f>
        <v/>
      </c>
      <c r="D282" s="100" t="str">
        <f>IF(Data!D285&lt;&gt;"",Data!D285,"")</f>
        <v/>
      </c>
      <c r="E282" s="75" t="str">
        <f t="shared" si="13"/>
        <v/>
      </c>
      <c r="F282" s="76" t="str">
        <f t="shared" si="14"/>
        <v/>
      </c>
      <c r="G282" s="76" t="str">
        <f t="shared" si="15"/>
        <v/>
      </c>
    </row>
    <row r="283" spans="1:7" ht="15.5">
      <c r="A283" s="62">
        <v>277</v>
      </c>
      <c r="B283" s="103" t="str">
        <f>IF(Data!B286&lt;&gt;"",Data!B286,"")</f>
        <v/>
      </c>
      <c r="C283" s="100" t="str">
        <f>IF(Data!C286&lt;&gt;"",Data!C286,"")</f>
        <v/>
      </c>
      <c r="D283" s="100" t="str">
        <f>IF(Data!D286&lt;&gt;"",Data!D286,"")</f>
        <v/>
      </c>
      <c r="E283" s="75" t="str">
        <f t="shared" si="13"/>
        <v/>
      </c>
      <c r="F283" s="76" t="str">
        <f t="shared" si="14"/>
        <v/>
      </c>
      <c r="G283" s="76" t="str">
        <f t="shared" si="15"/>
        <v/>
      </c>
    </row>
    <row r="284" spans="1:7" ht="15.5">
      <c r="A284" s="62">
        <v>278</v>
      </c>
      <c r="B284" s="103" t="str">
        <f>IF(Data!B287&lt;&gt;"",Data!B287,"")</f>
        <v/>
      </c>
      <c r="C284" s="100" t="str">
        <f>IF(Data!C287&lt;&gt;"",Data!C287,"")</f>
        <v/>
      </c>
      <c r="D284" s="100" t="str">
        <f>IF(Data!D287&lt;&gt;"",Data!D287,"")</f>
        <v/>
      </c>
      <c r="E284" s="75" t="str">
        <f t="shared" si="13"/>
        <v/>
      </c>
      <c r="F284" s="76" t="str">
        <f t="shared" si="14"/>
        <v/>
      </c>
      <c r="G284" s="76" t="str">
        <f t="shared" si="15"/>
        <v/>
      </c>
    </row>
    <row r="285" spans="1:7" ht="15.5">
      <c r="A285" s="62">
        <v>279</v>
      </c>
      <c r="B285" s="103" t="str">
        <f>IF(Data!B288&lt;&gt;"",Data!B288,"")</f>
        <v/>
      </c>
      <c r="C285" s="100" t="str">
        <f>IF(Data!C288&lt;&gt;"",Data!C288,"")</f>
        <v/>
      </c>
      <c r="D285" s="100" t="str">
        <f>IF(Data!D288&lt;&gt;"",Data!D288,"")</f>
        <v/>
      </c>
      <c r="E285" s="75" t="str">
        <f t="shared" si="13"/>
        <v/>
      </c>
      <c r="F285" s="76" t="str">
        <f t="shared" si="14"/>
        <v/>
      </c>
      <c r="G285" s="76" t="str">
        <f t="shared" si="15"/>
        <v/>
      </c>
    </row>
    <row r="286" spans="1:7" ht="15.5">
      <c r="A286" s="62">
        <v>280</v>
      </c>
      <c r="B286" s="103" t="str">
        <f>IF(Data!B289&lt;&gt;"",Data!B289,"")</f>
        <v/>
      </c>
      <c r="C286" s="100" t="str">
        <f>IF(Data!C289&lt;&gt;"",Data!C289,"")</f>
        <v/>
      </c>
      <c r="D286" s="100" t="str">
        <f>IF(Data!D289&lt;&gt;"",Data!D289,"")</f>
        <v/>
      </c>
      <c r="E286" s="75" t="str">
        <f t="shared" si="13"/>
        <v/>
      </c>
      <c r="F286" s="76" t="str">
        <f t="shared" si="14"/>
        <v/>
      </c>
      <c r="G286" s="76" t="str">
        <f t="shared" si="15"/>
        <v/>
      </c>
    </row>
    <row r="287" spans="1:7" ht="15.5">
      <c r="A287" s="62">
        <v>281</v>
      </c>
      <c r="B287" s="103" t="str">
        <f>IF(Data!B290&lt;&gt;"",Data!B290,"")</f>
        <v/>
      </c>
      <c r="C287" s="100" t="str">
        <f>IF(Data!C290&lt;&gt;"",Data!C290,"")</f>
        <v/>
      </c>
      <c r="D287" s="100" t="str">
        <f>IF(Data!D290&lt;&gt;"",Data!D290,"")</f>
        <v/>
      </c>
      <c r="E287" s="75" t="str">
        <f t="shared" si="13"/>
        <v/>
      </c>
      <c r="F287" s="76" t="str">
        <f t="shared" si="14"/>
        <v/>
      </c>
      <c r="G287" s="76" t="str">
        <f t="shared" si="15"/>
        <v/>
      </c>
    </row>
    <row r="288" spans="1:7" ht="15.5">
      <c r="A288" s="62">
        <v>282</v>
      </c>
      <c r="B288" s="103" t="str">
        <f>IF(Data!B291&lt;&gt;"",Data!B291,"")</f>
        <v/>
      </c>
      <c r="C288" s="100" t="str">
        <f>IF(Data!C291&lt;&gt;"",Data!C291,"")</f>
        <v/>
      </c>
      <c r="D288" s="100" t="str">
        <f>IF(Data!D291&lt;&gt;"",Data!D291,"")</f>
        <v/>
      </c>
      <c r="E288" s="75" t="str">
        <f t="shared" si="13"/>
        <v/>
      </c>
      <c r="F288" s="76" t="str">
        <f t="shared" si="14"/>
        <v/>
      </c>
      <c r="G288" s="76" t="str">
        <f t="shared" si="15"/>
        <v/>
      </c>
    </row>
    <row r="289" spans="1:7" ht="15.5">
      <c r="A289" s="62">
        <v>283</v>
      </c>
      <c r="B289" s="103" t="str">
        <f>IF(Data!B292&lt;&gt;"",Data!B292,"")</f>
        <v/>
      </c>
      <c r="C289" s="100" t="str">
        <f>IF(Data!C292&lt;&gt;"",Data!C292,"")</f>
        <v/>
      </c>
      <c r="D289" s="100" t="str">
        <f>IF(Data!D292&lt;&gt;"",Data!D292,"")</f>
        <v/>
      </c>
      <c r="E289" s="75" t="str">
        <f t="shared" si="13"/>
        <v/>
      </c>
      <c r="F289" s="76" t="str">
        <f t="shared" si="14"/>
        <v/>
      </c>
      <c r="G289" s="76" t="str">
        <f t="shared" si="15"/>
        <v/>
      </c>
    </row>
    <row r="290" spans="1:7" ht="15.5">
      <c r="A290" s="62">
        <v>284</v>
      </c>
      <c r="B290" s="103" t="str">
        <f>IF(Data!B293&lt;&gt;"",Data!B293,"")</f>
        <v/>
      </c>
      <c r="C290" s="100" t="str">
        <f>IF(Data!C293&lt;&gt;"",Data!C293,"")</f>
        <v/>
      </c>
      <c r="D290" s="100" t="str">
        <f>IF(Data!D293&lt;&gt;"",Data!D293,"")</f>
        <v/>
      </c>
      <c r="E290" s="75" t="str">
        <f t="shared" si="13"/>
        <v/>
      </c>
      <c r="F290" s="76" t="str">
        <f t="shared" si="14"/>
        <v/>
      </c>
      <c r="G290" s="76" t="str">
        <f t="shared" si="15"/>
        <v/>
      </c>
    </row>
    <row r="291" spans="1:7" ht="15.5">
      <c r="A291" s="62">
        <v>285</v>
      </c>
      <c r="B291" s="103" t="str">
        <f>IF(Data!B294&lt;&gt;"",Data!B294,"")</f>
        <v/>
      </c>
      <c r="C291" s="100" t="str">
        <f>IF(Data!C294&lt;&gt;"",Data!C294,"")</f>
        <v/>
      </c>
      <c r="D291" s="100" t="str">
        <f>IF(Data!D294&lt;&gt;"",Data!D294,"")</f>
        <v/>
      </c>
      <c r="E291" s="75" t="str">
        <f t="shared" si="13"/>
        <v/>
      </c>
      <c r="F291" s="76" t="str">
        <f t="shared" si="14"/>
        <v/>
      </c>
      <c r="G291" s="76" t="str">
        <f t="shared" si="15"/>
        <v/>
      </c>
    </row>
    <row r="292" spans="1:7" ht="15.5">
      <c r="A292" s="62">
        <v>286</v>
      </c>
      <c r="B292" s="103" t="str">
        <f>IF(Data!B295&lt;&gt;"",Data!B295,"")</f>
        <v/>
      </c>
      <c r="C292" s="100" t="str">
        <f>IF(Data!C295&lt;&gt;"",Data!C295,"")</f>
        <v/>
      </c>
      <c r="D292" s="100" t="str">
        <f>IF(Data!D295&lt;&gt;"",Data!D295,"")</f>
        <v/>
      </c>
      <c r="E292" s="75" t="str">
        <f t="shared" si="13"/>
        <v/>
      </c>
      <c r="F292" s="76" t="str">
        <f t="shared" si="14"/>
        <v/>
      </c>
      <c r="G292" s="76" t="str">
        <f t="shared" si="15"/>
        <v/>
      </c>
    </row>
    <row r="293" spans="1:7" ht="15.5">
      <c r="A293" s="62">
        <v>287</v>
      </c>
      <c r="B293" s="103" t="str">
        <f>IF(Data!B296&lt;&gt;"",Data!B296,"")</f>
        <v/>
      </c>
      <c r="C293" s="100" t="str">
        <f>IF(Data!C296&lt;&gt;"",Data!C296,"")</f>
        <v/>
      </c>
      <c r="D293" s="100" t="str">
        <f>IF(Data!D296&lt;&gt;"",Data!D296,"")</f>
        <v/>
      </c>
      <c r="E293" s="75" t="str">
        <f t="shared" si="13"/>
        <v/>
      </c>
      <c r="F293" s="76" t="str">
        <f t="shared" si="14"/>
        <v/>
      </c>
      <c r="G293" s="76" t="str">
        <f t="shared" si="15"/>
        <v/>
      </c>
    </row>
    <row r="294" spans="1:7" ht="15.5">
      <c r="A294" s="62">
        <v>288</v>
      </c>
      <c r="B294" s="103" t="str">
        <f>IF(Data!B297&lt;&gt;"",Data!B297,"")</f>
        <v/>
      </c>
      <c r="C294" s="100" t="str">
        <f>IF(Data!C297&lt;&gt;"",Data!C297,"")</f>
        <v/>
      </c>
      <c r="D294" s="100" t="str">
        <f>IF(Data!D297&lt;&gt;"",Data!D297,"")</f>
        <v/>
      </c>
      <c r="E294" s="75" t="str">
        <f t="shared" si="13"/>
        <v/>
      </c>
      <c r="F294" s="76" t="str">
        <f t="shared" si="14"/>
        <v/>
      </c>
      <c r="G294" s="76" t="str">
        <f t="shared" si="15"/>
        <v/>
      </c>
    </row>
    <row r="295" spans="1:7" ht="15.5">
      <c r="A295" s="62">
        <v>289</v>
      </c>
      <c r="B295" s="103" t="str">
        <f>IF(Data!B298&lt;&gt;"",Data!B298,"")</f>
        <v/>
      </c>
      <c r="C295" s="100" t="str">
        <f>IF(Data!C298&lt;&gt;"",Data!C298,"")</f>
        <v/>
      </c>
      <c r="D295" s="100" t="str">
        <f>IF(Data!D298&lt;&gt;"",Data!D298,"")</f>
        <v/>
      </c>
      <c r="E295" s="75" t="str">
        <f t="shared" ref="E295:E358" si="16">IF(C295="","",C295+D295)</f>
        <v/>
      </c>
      <c r="F295" s="76" t="str">
        <f t="shared" si="14"/>
        <v/>
      </c>
      <c r="G295" s="76" t="str">
        <f t="shared" si="15"/>
        <v/>
      </c>
    </row>
    <row r="296" spans="1:7" ht="15.5">
      <c r="A296" s="62">
        <v>290</v>
      </c>
      <c r="B296" s="103" t="str">
        <f>IF(Data!B299&lt;&gt;"",Data!B299,"")</f>
        <v/>
      </c>
      <c r="C296" s="100" t="str">
        <f>IF(Data!C299&lt;&gt;"",Data!C299,"")</f>
        <v/>
      </c>
      <c r="D296" s="100" t="str">
        <f>IF(Data!D299&lt;&gt;"",Data!D299,"")</f>
        <v/>
      </c>
      <c r="E296" s="75" t="str">
        <f t="shared" si="16"/>
        <v/>
      </c>
      <c r="F296" s="76" t="str">
        <f t="shared" si="14"/>
        <v/>
      </c>
      <c r="G296" s="76" t="str">
        <f t="shared" si="15"/>
        <v/>
      </c>
    </row>
    <row r="297" spans="1:7" ht="15.5">
      <c r="A297" s="62">
        <v>291</v>
      </c>
      <c r="B297" s="103" t="str">
        <f>IF(Data!B300&lt;&gt;"",Data!B300,"")</f>
        <v/>
      </c>
      <c r="C297" s="100" t="str">
        <f>IF(Data!C300&lt;&gt;"",Data!C300,"")</f>
        <v/>
      </c>
      <c r="D297" s="100" t="str">
        <f>IF(Data!D300&lt;&gt;"",Data!D300,"")</f>
        <v/>
      </c>
      <c r="E297" s="75" t="str">
        <f t="shared" si="16"/>
        <v/>
      </c>
      <c r="F297" s="76" t="str">
        <f t="shared" si="14"/>
        <v/>
      </c>
      <c r="G297" s="76" t="str">
        <f t="shared" si="15"/>
        <v/>
      </c>
    </row>
    <row r="298" spans="1:7" ht="15.5">
      <c r="A298" s="62">
        <v>292</v>
      </c>
      <c r="B298" s="103" t="str">
        <f>IF(Data!B301&lt;&gt;"",Data!B301,"")</f>
        <v/>
      </c>
      <c r="C298" s="100" t="str">
        <f>IF(Data!C301&lt;&gt;"",Data!C301,"")</f>
        <v/>
      </c>
      <c r="D298" s="100" t="str">
        <f>IF(Data!D301&lt;&gt;"",Data!D301,"")</f>
        <v/>
      </c>
      <c r="E298" s="75" t="str">
        <f t="shared" si="16"/>
        <v/>
      </c>
      <c r="F298" s="76" t="str">
        <f t="shared" si="14"/>
        <v/>
      </c>
      <c r="G298" s="76" t="str">
        <f t="shared" si="15"/>
        <v/>
      </c>
    </row>
    <row r="299" spans="1:7" ht="15.5">
      <c r="A299" s="62">
        <v>293</v>
      </c>
      <c r="B299" s="103" t="str">
        <f>IF(Data!B302&lt;&gt;"",Data!B302,"")</f>
        <v/>
      </c>
      <c r="C299" s="100" t="str">
        <f>IF(Data!C302&lt;&gt;"",Data!C302,"")</f>
        <v/>
      </c>
      <c r="D299" s="100" t="str">
        <f>IF(Data!D302&lt;&gt;"",Data!D302,"")</f>
        <v/>
      </c>
      <c r="E299" s="75" t="str">
        <f t="shared" si="16"/>
        <v/>
      </c>
      <c r="F299" s="76" t="str">
        <f t="shared" si="14"/>
        <v/>
      </c>
      <c r="G299" s="76" t="str">
        <f t="shared" si="15"/>
        <v/>
      </c>
    </row>
    <row r="300" spans="1:7" ht="15.5">
      <c r="A300" s="62">
        <v>294</v>
      </c>
      <c r="B300" s="103" t="str">
        <f>IF(Data!B303&lt;&gt;"",Data!B303,"")</f>
        <v/>
      </c>
      <c r="C300" s="100" t="str">
        <f>IF(Data!C303&lt;&gt;"",Data!C303,"")</f>
        <v/>
      </c>
      <c r="D300" s="100" t="str">
        <f>IF(Data!D303&lt;&gt;"",Data!D303,"")</f>
        <v/>
      </c>
      <c r="E300" s="75" t="str">
        <f t="shared" si="16"/>
        <v/>
      </c>
      <c r="F300" s="76" t="str">
        <f t="shared" si="14"/>
        <v/>
      </c>
      <c r="G300" s="76" t="str">
        <f t="shared" si="15"/>
        <v/>
      </c>
    </row>
    <row r="301" spans="1:7" ht="15.5">
      <c r="A301" s="62">
        <v>295</v>
      </c>
      <c r="B301" s="103" t="str">
        <f>IF(Data!B304&lt;&gt;"",Data!B304,"")</f>
        <v/>
      </c>
      <c r="C301" s="100" t="str">
        <f>IF(Data!C304&lt;&gt;"",Data!C304,"")</f>
        <v/>
      </c>
      <c r="D301" s="100" t="str">
        <f>IF(Data!D304&lt;&gt;"",Data!D304,"")</f>
        <v/>
      </c>
      <c r="E301" s="75" t="str">
        <f t="shared" si="16"/>
        <v/>
      </c>
      <c r="F301" s="76" t="str">
        <f t="shared" si="14"/>
        <v/>
      </c>
      <c r="G301" s="76" t="str">
        <f t="shared" si="15"/>
        <v/>
      </c>
    </row>
    <row r="302" spans="1:7" ht="15.5">
      <c r="A302" s="62">
        <v>296</v>
      </c>
      <c r="B302" s="103" t="str">
        <f>IF(Data!B305&lt;&gt;"",Data!B305,"")</f>
        <v/>
      </c>
      <c r="C302" s="100" t="str">
        <f>IF(Data!C305&lt;&gt;"",Data!C305,"")</f>
        <v/>
      </c>
      <c r="D302" s="100" t="str">
        <f>IF(Data!D305&lt;&gt;"",Data!D305,"")</f>
        <v/>
      </c>
      <c r="E302" s="75" t="str">
        <f t="shared" si="16"/>
        <v/>
      </c>
      <c r="F302" s="76" t="str">
        <f t="shared" si="14"/>
        <v/>
      </c>
      <c r="G302" s="76" t="str">
        <f t="shared" si="15"/>
        <v/>
      </c>
    </row>
    <row r="303" spans="1:7" ht="15.5">
      <c r="A303" s="62">
        <v>297</v>
      </c>
      <c r="B303" s="103" t="str">
        <f>IF(Data!B306&lt;&gt;"",Data!B306,"")</f>
        <v/>
      </c>
      <c r="C303" s="100" t="str">
        <f>IF(Data!C306&lt;&gt;"",Data!C306,"")</f>
        <v/>
      </c>
      <c r="D303" s="100" t="str">
        <f>IF(Data!D306&lt;&gt;"",Data!D306,"")</f>
        <v/>
      </c>
      <c r="E303" s="75" t="str">
        <f t="shared" si="16"/>
        <v/>
      </c>
      <c r="F303" s="76" t="str">
        <f t="shared" si="14"/>
        <v/>
      </c>
      <c r="G303" s="76" t="str">
        <f t="shared" si="15"/>
        <v/>
      </c>
    </row>
    <row r="304" spans="1:7" ht="15.5">
      <c r="A304" s="62">
        <v>298</v>
      </c>
      <c r="B304" s="103" t="str">
        <f>IF(Data!B307&lt;&gt;"",Data!B307,"")</f>
        <v/>
      </c>
      <c r="C304" s="100" t="str">
        <f>IF(Data!C307&lt;&gt;"",Data!C307,"")</f>
        <v/>
      </c>
      <c r="D304" s="100" t="str">
        <f>IF(Data!D307&lt;&gt;"",Data!D307,"")</f>
        <v/>
      </c>
      <c r="E304" s="75" t="str">
        <f t="shared" si="16"/>
        <v/>
      </c>
      <c r="F304" s="76" t="str">
        <f t="shared" si="14"/>
        <v/>
      </c>
      <c r="G304" s="76" t="str">
        <f t="shared" si="15"/>
        <v/>
      </c>
    </row>
    <row r="305" spans="1:7" ht="15.5">
      <c r="A305" s="62">
        <v>299</v>
      </c>
      <c r="B305" s="103" t="str">
        <f>IF(Data!B308&lt;&gt;"",Data!B308,"")</f>
        <v/>
      </c>
      <c r="C305" s="100" t="str">
        <f>IF(Data!C308&lt;&gt;"",Data!C308,"")</f>
        <v/>
      </c>
      <c r="D305" s="100" t="str">
        <f>IF(Data!D308&lt;&gt;"",Data!D308,"")</f>
        <v/>
      </c>
      <c r="E305" s="75" t="str">
        <f t="shared" si="16"/>
        <v/>
      </c>
      <c r="F305" s="76" t="str">
        <f t="shared" si="14"/>
        <v/>
      </c>
      <c r="G305" s="76" t="str">
        <f t="shared" si="15"/>
        <v/>
      </c>
    </row>
    <row r="306" spans="1:7" ht="15.5">
      <c r="A306" s="62">
        <v>300</v>
      </c>
      <c r="B306" s="103" t="str">
        <f>IF(Data!B309&lt;&gt;"",Data!B309,"")</f>
        <v/>
      </c>
      <c r="C306" s="100" t="str">
        <f>IF(Data!C309&lt;&gt;"",Data!C309,"")</f>
        <v/>
      </c>
      <c r="D306" s="100" t="str">
        <f>IF(Data!D309&lt;&gt;"",Data!D309,"")</f>
        <v/>
      </c>
      <c r="E306" s="75" t="str">
        <f t="shared" si="16"/>
        <v/>
      </c>
      <c r="F306" s="76" t="str">
        <f t="shared" si="14"/>
        <v/>
      </c>
      <c r="G306" s="76" t="str">
        <f t="shared" si="15"/>
        <v/>
      </c>
    </row>
    <row r="307" spans="1:7" ht="15.5">
      <c r="A307" s="62">
        <v>301</v>
      </c>
      <c r="B307" s="103" t="str">
        <f>IF(Data!B310&lt;&gt;"",Data!B310,"")</f>
        <v/>
      </c>
      <c r="C307" s="100" t="str">
        <f>IF(Data!C310&lt;&gt;"",Data!C310,"")</f>
        <v/>
      </c>
      <c r="D307" s="100" t="str">
        <f>IF(Data!D310&lt;&gt;"",Data!D310,"")</f>
        <v/>
      </c>
      <c r="E307" s="75" t="str">
        <f t="shared" si="16"/>
        <v/>
      </c>
      <c r="F307" s="76" t="str">
        <f t="shared" si="14"/>
        <v/>
      </c>
      <c r="G307" s="76" t="str">
        <f t="shared" si="15"/>
        <v/>
      </c>
    </row>
    <row r="308" spans="1:7" ht="15.5">
      <c r="A308" s="62">
        <v>302</v>
      </c>
      <c r="B308" s="103" t="str">
        <f>IF(Data!B311&lt;&gt;"",Data!B311,"")</f>
        <v/>
      </c>
      <c r="C308" s="100" t="str">
        <f>IF(Data!C311&lt;&gt;"",Data!C311,"")</f>
        <v/>
      </c>
      <c r="D308" s="100" t="str">
        <f>IF(Data!D311&lt;&gt;"",Data!D311,"")</f>
        <v/>
      </c>
      <c r="E308" s="75" t="str">
        <f t="shared" si="16"/>
        <v/>
      </c>
      <c r="F308" s="76" t="str">
        <f t="shared" si="14"/>
        <v/>
      </c>
      <c r="G308" s="76" t="str">
        <f t="shared" si="15"/>
        <v/>
      </c>
    </row>
    <row r="309" spans="1:7" ht="15.5">
      <c r="A309" s="62">
        <v>303</v>
      </c>
      <c r="B309" s="103" t="str">
        <f>IF(Data!B312&lt;&gt;"",Data!B312,"")</f>
        <v/>
      </c>
      <c r="C309" s="100" t="str">
        <f>IF(Data!C312&lt;&gt;"",Data!C312,"")</f>
        <v/>
      </c>
      <c r="D309" s="100" t="str">
        <f>IF(Data!D312&lt;&gt;"",Data!D312,"")</f>
        <v/>
      </c>
      <c r="E309" s="75" t="str">
        <f t="shared" si="16"/>
        <v/>
      </c>
      <c r="F309" s="76" t="str">
        <f t="shared" si="14"/>
        <v/>
      </c>
      <c r="G309" s="76" t="str">
        <f t="shared" si="15"/>
        <v/>
      </c>
    </row>
    <row r="310" spans="1:7" ht="15.5">
      <c r="A310" s="62">
        <v>304</v>
      </c>
      <c r="B310" s="103" t="str">
        <f>IF(Data!B313&lt;&gt;"",Data!B313,"")</f>
        <v/>
      </c>
      <c r="C310" s="100" t="str">
        <f>IF(Data!C313&lt;&gt;"",Data!C313,"")</f>
        <v/>
      </c>
      <c r="D310" s="100" t="str">
        <f>IF(Data!D313&lt;&gt;"",Data!D313,"")</f>
        <v/>
      </c>
      <c r="E310" s="75" t="str">
        <f t="shared" si="16"/>
        <v/>
      </c>
      <c r="F310" s="76" t="str">
        <f t="shared" si="14"/>
        <v/>
      </c>
      <c r="G310" s="76" t="str">
        <f t="shared" si="15"/>
        <v/>
      </c>
    </row>
    <row r="311" spans="1:7" ht="15.5">
      <c r="A311" s="62">
        <v>305</v>
      </c>
      <c r="B311" s="103" t="str">
        <f>IF(Data!B314&lt;&gt;"",Data!B314,"")</f>
        <v/>
      </c>
      <c r="C311" s="100" t="str">
        <f>IF(Data!C314&lt;&gt;"",Data!C314,"")</f>
        <v/>
      </c>
      <c r="D311" s="100" t="str">
        <f>IF(Data!D314&lt;&gt;"",Data!D314,"")</f>
        <v/>
      </c>
      <c r="E311" s="75" t="str">
        <f t="shared" si="16"/>
        <v/>
      </c>
      <c r="F311" s="76" t="str">
        <f t="shared" si="14"/>
        <v/>
      </c>
      <c r="G311" s="76" t="str">
        <f t="shared" si="15"/>
        <v/>
      </c>
    </row>
    <row r="312" spans="1:7" ht="15.5">
      <c r="A312" s="62">
        <v>306</v>
      </c>
      <c r="B312" s="103" t="str">
        <f>IF(Data!B315&lt;&gt;"",Data!B315,"")</f>
        <v/>
      </c>
      <c r="C312" s="100" t="str">
        <f>IF(Data!C315&lt;&gt;"",Data!C315,"")</f>
        <v/>
      </c>
      <c r="D312" s="100" t="str">
        <f>IF(Data!D315&lt;&gt;"",Data!D315,"")</f>
        <v/>
      </c>
      <c r="E312" s="75" t="str">
        <f t="shared" si="16"/>
        <v/>
      </c>
      <c r="F312" s="76" t="str">
        <f t="shared" si="14"/>
        <v/>
      </c>
      <c r="G312" s="76" t="str">
        <f t="shared" si="15"/>
        <v/>
      </c>
    </row>
    <row r="313" spans="1:7" ht="15.5">
      <c r="A313" s="62">
        <v>307</v>
      </c>
      <c r="B313" s="103" t="str">
        <f>IF(Data!B316&lt;&gt;"",Data!B316,"")</f>
        <v/>
      </c>
      <c r="C313" s="100" t="str">
        <f>IF(Data!C316&lt;&gt;"",Data!C316,"")</f>
        <v/>
      </c>
      <c r="D313" s="100" t="str">
        <f>IF(Data!D316&lt;&gt;"",Data!D316,"")</f>
        <v/>
      </c>
      <c r="E313" s="75" t="str">
        <f t="shared" si="16"/>
        <v/>
      </c>
      <c r="F313" s="76" t="str">
        <f t="shared" si="14"/>
        <v/>
      </c>
      <c r="G313" s="76" t="str">
        <f t="shared" si="15"/>
        <v/>
      </c>
    </row>
    <row r="314" spans="1:7" ht="15.5">
      <c r="A314" s="62">
        <v>308</v>
      </c>
      <c r="B314" s="103" t="str">
        <f>IF(Data!B317&lt;&gt;"",Data!B317,"")</f>
        <v/>
      </c>
      <c r="C314" s="100" t="str">
        <f>IF(Data!C317&lt;&gt;"",Data!C317,"")</f>
        <v/>
      </c>
      <c r="D314" s="100" t="str">
        <f>IF(Data!D317&lt;&gt;"",Data!D317,"")</f>
        <v/>
      </c>
      <c r="E314" s="75" t="str">
        <f t="shared" si="16"/>
        <v/>
      </c>
      <c r="F314" s="76" t="str">
        <f t="shared" si="14"/>
        <v/>
      </c>
      <c r="G314" s="76" t="str">
        <f t="shared" si="15"/>
        <v/>
      </c>
    </row>
    <row r="315" spans="1:7" ht="15.5">
      <c r="A315" s="62">
        <v>309</v>
      </c>
      <c r="B315" s="103" t="str">
        <f>IF(Data!B318&lt;&gt;"",Data!B318,"")</f>
        <v/>
      </c>
      <c r="C315" s="100" t="str">
        <f>IF(Data!C318&lt;&gt;"",Data!C318,"")</f>
        <v/>
      </c>
      <c r="D315" s="100" t="str">
        <f>IF(Data!D318&lt;&gt;"",Data!D318,"")</f>
        <v/>
      </c>
      <c r="E315" s="75" t="str">
        <f t="shared" si="16"/>
        <v/>
      </c>
      <c r="F315" s="76" t="str">
        <f t="shared" si="14"/>
        <v/>
      </c>
      <c r="G315" s="76" t="str">
        <f t="shared" si="15"/>
        <v/>
      </c>
    </row>
    <row r="316" spans="1:7" ht="15.5">
      <c r="A316" s="62">
        <v>310</v>
      </c>
      <c r="B316" s="103" t="str">
        <f>IF(Data!B319&lt;&gt;"",Data!B319,"")</f>
        <v/>
      </c>
      <c r="C316" s="100" t="str">
        <f>IF(Data!C319&lt;&gt;"",Data!C319,"")</f>
        <v/>
      </c>
      <c r="D316" s="100" t="str">
        <f>IF(Data!D319&lt;&gt;"",Data!D319,"")</f>
        <v/>
      </c>
      <c r="E316" s="75" t="str">
        <f t="shared" si="16"/>
        <v/>
      </c>
      <c r="F316" s="76" t="str">
        <f t="shared" si="14"/>
        <v/>
      </c>
      <c r="G316" s="76" t="str">
        <f t="shared" si="15"/>
        <v/>
      </c>
    </row>
    <row r="317" spans="1:7" ht="15.5">
      <c r="A317" s="62">
        <v>311</v>
      </c>
      <c r="B317" s="103" t="str">
        <f>IF(Data!B320&lt;&gt;"",Data!B320,"")</f>
        <v/>
      </c>
      <c r="C317" s="100" t="str">
        <f>IF(Data!C320&lt;&gt;"",Data!C320,"")</f>
        <v/>
      </c>
      <c r="D317" s="100" t="str">
        <f>IF(Data!D320&lt;&gt;"",Data!D320,"")</f>
        <v/>
      </c>
      <c r="E317" s="75" t="str">
        <f t="shared" si="16"/>
        <v/>
      </c>
      <c r="F317" s="76" t="str">
        <f t="shared" si="14"/>
        <v/>
      </c>
      <c r="G317" s="76" t="str">
        <f t="shared" si="15"/>
        <v/>
      </c>
    </row>
    <row r="318" spans="1:7" ht="15.5">
      <c r="A318" s="62">
        <v>312</v>
      </c>
      <c r="B318" s="103" t="str">
        <f>IF(Data!B321&lt;&gt;"",Data!B321,"")</f>
        <v/>
      </c>
      <c r="C318" s="100" t="str">
        <f>IF(Data!C321&lt;&gt;"",Data!C321,"")</f>
        <v/>
      </c>
      <c r="D318" s="100" t="str">
        <f>IF(Data!D321&lt;&gt;"",Data!D321,"")</f>
        <v/>
      </c>
      <c r="E318" s="75" t="str">
        <f t="shared" si="16"/>
        <v/>
      </c>
      <c r="F318" s="76" t="str">
        <f t="shared" si="14"/>
        <v/>
      </c>
      <c r="G318" s="76" t="str">
        <f t="shared" si="15"/>
        <v/>
      </c>
    </row>
    <row r="319" spans="1:7" ht="15.5">
      <c r="A319" s="62">
        <v>313</v>
      </c>
      <c r="B319" s="103" t="str">
        <f>IF(Data!B322&lt;&gt;"",Data!B322,"")</f>
        <v/>
      </c>
      <c r="C319" s="100" t="str">
        <f>IF(Data!C322&lt;&gt;"",Data!C322,"")</f>
        <v/>
      </c>
      <c r="D319" s="100" t="str">
        <f>IF(Data!D322&lt;&gt;"",Data!D322,"")</f>
        <v/>
      </c>
      <c r="E319" s="75" t="str">
        <f t="shared" si="16"/>
        <v/>
      </c>
      <c r="F319" s="76" t="str">
        <f t="shared" si="14"/>
        <v/>
      </c>
      <c r="G319" s="76" t="str">
        <f t="shared" si="15"/>
        <v/>
      </c>
    </row>
    <row r="320" spans="1:7" ht="15.5">
      <c r="A320" s="62">
        <v>314</v>
      </c>
      <c r="B320" s="103" t="str">
        <f>IF(Data!B323&lt;&gt;"",Data!B323,"")</f>
        <v/>
      </c>
      <c r="C320" s="100" t="str">
        <f>IF(Data!C323&lt;&gt;"",Data!C323,"")</f>
        <v/>
      </c>
      <c r="D320" s="100" t="str">
        <f>IF(Data!D323&lt;&gt;"",Data!D323,"")</f>
        <v/>
      </c>
      <c r="E320" s="75" t="str">
        <f t="shared" si="16"/>
        <v/>
      </c>
      <c r="F320" s="76" t="str">
        <f t="shared" si="14"/>
        <v/>
      </c>
      <c r="G320" s="76" t="str">
        <f t="shared" si="15"/>
        <v/>
      </c>
    </row>
    <row r="321" spans="1:7" ht="15.5">
      <c r="A321" s="62">
        <v>315</v>
      </c>
      <c r="B321" s="103" t="str">
        <f>IF(Data!B324&lt;&gt;"",Data!B324,"")</f>
        <v/>
      </c>
      <c r="C321" s="100" t="str">
        <f>IF(Data!C324&lt;&gt;"",Data!C324,"")</f>
        <v/>
      </c>
      <c r="D321" s="100" t="str">
        <f>IF(Data!D324&lt;&gt;"",Data!D324,"")</f>
        <v/>
      </c>
      <c r="E321" s="75" t="str">
        <f t="shared" si="16"/>
        <v/>
      </c>
      <c r="F321" s="76" t="str">
        <f t="shared" si="14"/>
        <v/>
      </c>
      <c r="G321" s="76" t="str">
        <f t="shared" si="15"/>
        <v/>
      </c>
    </row>
    <row r="322" spans="1:7" ht="15.5">
      <c r="A322" s="62">
        <v>316</v>
      </c>
      <c r="B322" s="103" t="str">
        <f>IF(Data!B325&lt;&gt;"",Data!B325,"")</f>
        <v/>
      </c>
      <c r="C322" s="100" t="str">
        <f>IF(Data!C325&lt;&gt;"",Data!C325,"")</f>
        <v/>
      </c>
      <c r="D322" s="100" t="str">
        <f>IF(Data!D325&lt;&gt;"",Data!D325,"")</f>
        <v/>
      </c>
      <c r="E322" s="75" t="str">
        <f t="shared" si="16"/>
        <v/>
      </c>
      <c r="F322" s="76" t="str">
        <f t="shared" si="14"/>
        <v/>
      </c>
      <c r="G322" s="76" t="str">
        <f t="shared" si="15"/>
        <v/>
      </c>
    </row>
    <row r="323" spans="1:7" ht="15.5">
      <c r="A323" s="62">
        <v>317</v>
      </c>
      <c r="B323" s="103" t="str">
        <f>IF(Data!B326&lt;&gt;"",Data!B326,"")</f>
        <v/>
      </c>
      <c r="C323" s="100" t="str">
        <f>IF(Data!C326&lt;&gt;"",Data!C326,"")</f>
        <v/>
      </c>
      <c r="D323" s="100" t="str">
        <f>IF(Data!D326&lt;&gt;"",Data!D326,"")</f>
        <v/>
      </c>
      <c r="E323" s="75" t="str">
        <f t="shared" si="16"/>
        <v/>
      </c>
      <c r="F323" s="76" t="str">
        <f t="shared" si="14"/>
        <v/>
      </c>
      <c r="G323" s="76" t="str">
        <f t="shared" si="15"/>
        <v/>
      </c>
    </row>
    <row r="324" spans="1:7" ht="15.5">
      <c r="A324" s="62">
        <v>318</v>
      </c>
      <c r="B324" s="103" t="str">
        <f>IF(Data!B327&lt;&gt;"",Data!B327,"")</f>
        <v/>
      </c>
      <c r="C324" s="100" t="str">
        <f>IF(Data!C327&lt;&gt;"",Data!C327,"")</f>
        <v/>
      </c>
      <c r="D324" s="100" t="str">
        <f>IF(Data!D327&lt;&gt;"",Data!D327,"")</f>
        <v/>
      </c>
      <c r="E324" s="75" t="str">
        <f t="shared" si="16"/>
        <v/>
      </c>
      <c r="F324" s="76" t="str">
        <f t="shared" si="14"/>
        <v/>
      </c>
      <c r="G324" s="76" t="str">
        <f t="shared" si="15"/>
        <v/>
      </c>
    </row>
    <row r="325" spans="1:7" ht="15.5">
      <c r="A325" s="62">
        <v>319</v>
      </c>
      <c r="B325" s="103" t="str">
        <f>IF(Data!B328&lt;&gt;"",Data!B328,"")</f>
        <v/>
      </c>
      <c r="C325" s="100" t="str">
        <f>IF(Data!C328&lt;&gt;"",Data!C328,"")</f>
        <v/>
      </c>
      <c r="D325" s="100" t="str">
        <f>IF(Data!D328&lt;&gt;"",Data!D328,"")</f>
        <v/>
      </c>
      <c r="E325" s="75" t="str">
        <f t="shared" si="16"/>
        <v/>
      </c>
      <c r="F325" s="76" t="str">
        <f t="shared" si="14"/>
        <v/>
      </c>
      <c r="G325" s="76" t="str">
        <f t="shared" si="15"/>
        <v/>
      </c>
    </row>
    <row r="326" spans="1:7" ht="15.5">
      <c r="A326" s="62">
        <v>320</v>
      </c>
      <c r="B326" s="103" t="str">
        <f>IF(Data!B329&lt;&gt;"",Data!B329,"")</f>
        <v/>
      </c>
      <c r="C326" s="100" t="str">
        <f>IF(Data!C329&lt;&gt;"",Data!C329,"")</f>
        <v/>
      </c>
      <c r="D326" s="100" t="str">
        <f>IF(Data!D329&lt;&gt;"",Data!D329,"")</f>
        <v/>
      </c>
      <c r="E326" s="75" t="str">
        <f t="shared" si="16"/>
        <v/>
      </c>
      <c r="F326" s="76" t="str">
        <f t="shared" si="14"/>
        <v/>
      </c>
      <c r="G326" s="76" t="str">
        <f t="shared" si="15"/>
        <v/>
      </c>
    </row>
    <row r="327" spans="1:7" ht="15.5">
      <c r="A327" s="62">
        <v>321</v>
      </c>
      <c r="B327" s="103" t="str">
        <f>IF(Data!B330&lt;&gt;"",Data!B330,"")</f>
        <v/>
      </c>
      <c r="C327" s="100" t="str">
        <f>IF(Data!C330&lt;&gt;"",Data!C330,"")</f>
        <v/>
      </c>
      <c r="D327" s="100" t="str">
        <f>IF(Data!D330&lt;&gt;"",Data!D330,"")</f>
        <v/>
      </c>
      <c r="E327" s="75" t="str">
        <f t="shared" si="16"/>
        <v/>
      </c>
      <c r="F327" s="76" t="str">
        <f t="shared" si="14"/>
        <v/>
      </c>
      <c r="G327" s="76" t="str">
        <f t="shared" si="15"/>
        <v/>
      </c>
    </row>
    <row r="328" spans="1:7" ht="15.5">
      <c r="A328" s="62">
        <v>322</v>
      </c>
      <c r="B328" s="103" t="str">
        <f>IF(Data!B331&lt;&gt;"",Data!B331,"")</f>
        <v/>
      </c>
      <c r="C328" s="100" t="str">
        <f>IF(Data!C331&lt;&gt;"",Data!C331,"")</f>
        <v/>
      </c>
      <c r="D328" s="100" t="str">
        <f>IF(Data!D331&lt;&gt;"",Data!D331,"")</f>
        <v/>
      </c>
      <c r="E328" s="75" t="str">
        <f t="shared" si="16"/>
        <v/>
      </c>
      <c r="F328" s="76" t="str">
        <f t="shared" si="14"/>
        <v/>
      </c>
      <c r="G328" s="76" t="str">
        <f t="shared" si="15"/>
        <v/>
      </c>
    </row>
    <row r="329" spans="1:7" ht="15.5">
      <c r="A329" s="62">
        <v>323</v>
      </c>
      <c r="B329" s="103" t="str">
        <f>IF(Data!B332&lt;&gt;"",Data!B332,"")</f>
        <v/>
      </c>
      <c r="C329" s="100" t="str">
        <f>IF(Data!C332&lt;&gt;"",Data!C332,"")</f>
        <v/>
      </c>
      <c r="D329" s="100" t="str">
        <f>IF(Data!D332&lt;&gt;"",Data!D332,"")</f>
        <v/>
      </c>
      <c r="E329" s="75" t="str">
        <f t="shared" si="16"/>
        <v/>
      </c>
      <c r="F329" s="76" t="str">
        <f t="shared" si="14"/>
        <v/>
      </c>
      <c r="G329" s="76" t="str">
        <f t="shared" si="15"/>
        <v/>
      </c>
    </row>
    <row r="330" spans="1:7" ht="15.5">
      <c r="A330" s="62">
        <v>324</v>
      </c>
      <c r="B330" s="103" t="str">
        <f>IF(Data!B333&lt;&gt;"",Data!B333,"")</f>
        <v/>
      </c>
      <c r="C330" s="100" t="str">
        <f>IF(Data!C333&lt;&gt;"",Data!C333,"")</f>
        <v/>
      </c>
      <c r="D330" s="100" t="str">
        <f>IF(Data!D333&lt;&gt;"",Data!D333,"")</f>
        <v/>
      </c>
      <c r="E330" s="75" t="str">
        <f t="shared" si="16"/>
        <v/>
      </c>
      <c r="F330" s="76" t="str">
        <f t="shared" si="14"/>
        <v/>
      </c>
      <c r="G330" s="76" t="str">
        <f t="shared" si="15"/>
        <v/>
      </c>
    </row>
    <row r="331" spans="1:7" ht="15.5">
      <c r="A331" s="62">
        <v>325</v>
      </c>
      <c r="B331" s="103" t="str">
        <f>IF(Data!B334&lt;&gt;"",Data!B334,"")</f>
        <v/>
      </c>
      <c r="C331" s="100" t="str">
        <f>IF(Data!C334&lt;&gt;"",Data!C334,"")</f>
        <v/>
      </c>
      <c r="D331" s="100" t="str">
        <f>IF(Data!D334&lt;&gt;"",Data!D334,"")</f>
        <v/>
      </c>
      <c r="E331" s="75" t="str">
        <f t="shared" si="16"/>
        <v/>
      </c>
      <c r="F331" s="76" t="str">
        <f t="shared" si="14"/>
        <v/>
      </c>
      <c r="G331" s="76" t="str">
        <f t="shared" si="15"/>
        <v/>
      </c>
    </row>
    <row r="332" spans="1:7" ht="15.5">
      <c r="A332" s="62">
        <v>326</v>
      </c>
      <c r="B332" s="103" t="str">
        <f>IF(Data!B335&lt;&gt;"",Data!B335,"")</f>
        <v/>
      </c>
      <c r="C332" s="100" t="str">
        <f>IF(Data!C335&lt;&gt;"",Data!C335,"")</f>
        <v/>
      </c>
      <c r="D332" s="100" t="str">
        <f>IF(Data!D335&lt;&gt;"",Data!D335,"")</f>
        <v/>
      </c>
      <c r="E332" s="75" t="str">
        <f t="shared" si="16"/>
        <v/>
      </c>
      <c r="F332" s="76" t="str">
        <f t="shared" ref="F332:F395" si="17">IF(E332="","",IF(E332&gt;=80,"A",IF(E332&gt;=70,"B",IF(E332&gt;=60,"C",IF(E332&gt;=50,"D",IF(E332&lt;=49,"E",))))))</f>
        <v/>
      </c>
      <c r="G332" s="76" t="str">
        <f t="shared" ref="G332:G395" si="18">IF(E332="","",IF(E332&gt;=80,"A",IF(E332&gt;=75,"B+",IF(E332&gt;=70,"B",IF(E332&gt;=65,"C+",IF(E332&gt;=60,"C",IF(E332&gt;=55,"D+",IF(E332&gt;=50,"D",IF(E332&lt;50,"F")))))))))</f>
        <v/>
      </c>
    </row>
    <row r="333" spans="1:7" ht="15.5">
      <c r="A333" s="62">
        <v>327</v>
      </c>
      <c r="B333" s="103" t="str">
        <f>IF(Data!B336&lt;&gt;"",Data!B336,"")</f>
        <v/>
      </c>
      <c r="C333" s="100" t="str">
        <f>IF(Data!C336&lt;&gt;"",Data!C336,"")</f>
        <v/>
      </c>
      <c r="D333" s="100" t="str">
        <f>IF(Data!D336&lt;&gt;"",Data!D336,"")</f>
        <v/>
      </c>
      <c r="E333" s="75" t="str">
        <f t="shared" si="16"/>
        <v/>
      </c>
      <c r="F333" s="76" t="str">
        <f t="shared" si="17"/>
        <v/>
      </c>
      <c r="G333" s="76" t="str">
        <f t="shared" si="18"/>
        <v/>
      </c>
    </row>
    <row r="334" spans="1:7" ht="15.5">
      <c r="A334" s="62">
        <v>328</v>
      </c>
      <c r="B334" s="103" t="str">
        <f>IF(Data!B337&lt;&gt;"",Data!B337,"")</f>
        <v/>
      </c>
      <c r="C334" s="100" t="str">
        <f>IF(Data!C337&lt;&gt;"",Data!C337,"")</f>
        <v/>
      </c>
      <c r="D334" s="100" t="str">
        <f>IF(Data!D337&lt;&gt;"",Data!D337,"")</f>
        <v/>
      </c>
      <c r="E334" s="75" t="str">
        <f t="shared" si="16"/>
        <v/>
      </c>
      <c r="F334" s="76" t="str">
        <f t="shared" si="17"/>
        <v/>
      </c>
      <c r="G334" s="76" t="str">
        <f t="shared" si="18"/>
        <v/>
      </c>
    </row>
    <row r="335" spans="1:7" ht="15.5">
      <c r="A335" s="62">
        <v>329</v>
      </c>
      <c r="B335" s="103" t="str">
        <f>IF(Data!B338&lt;&gt;"",Data!B338,"")</f>
        <v/>
      </c>
      <c r="C335" s="100" t="str">
        <f>IF(Data!C338&lt;&gt;"",Data!C338,"")</f>
        <v/>
      </c>
      <c r="D335" s="100" t="str">
        <f>IF(Data!D338&lt;&gt;"",Data!D338,"")</f>
        <v/>
      </c>
      <c r="E335" s="75" t="str">
        <f t="shared" si="16"/>
        <v/>
      </c>
      <c r="F335" s="76" t="str">
        <f t="shared" si="17"/>
        <v/>
      </c>
      <c r="G335" s="76" t="str">
        <f t="shared" si="18"/>
        <v/>
      </c>
    </row>
    <row r="336" spans="1:7" ht="15.5">
      <c r="A336" s="62">
        <v>330</v>
      </c>
      <c r="B336" s="103" t="str">
        <f>IF(Data!B339&lt;&gt;"",Data!B339,"")</f>
        <v/>
      </c>
      <c r="C336" s="100" t="str">
        <f>IF(Data!C339&lt;&gt;"",Data!C339,"")</f>
        <v/>
      </c>
      <c r="D336" s="100" t="str">
        <f>IF(Data!D339&lt;&gt;"",Data!D339,"")</f>
        <v/>
      </c>
      <c r="E336" s="75" t="str">
        <f t="shared" si="16"/>
        <v/>
      </c>
      <c r="F336" s="76" t="str">
        <f t="shared" si="17"/>
        <v/>
      </c>
      <c r="G336" s="76" t="str">
        <f t="shared" si="18"/>
        <v/>
      </c>
    </row>
    <row r="337" spans="1:7" ht="15.5">
      <c r="A337" s="62">
        <v>331</v>
      </c>
      <c r="B337" s="103" t="str">
        <f>IF(Data!B340&lt;&gt;"",Data!B340,"")</f>
        <v/>
      </c>
      <c r="C337" s="100" t="str">
        <f>IF(Data!C340&lt;&gt;"",Data!C340,"")</f>
        <v/>
      </c>
      <c r="D337" s="100" t="str">
        <f>IF(Data!D340&lt;&gt;"",Data!D340,"")</f>
        <v/>
      </c>
      <c r="E337" s="75" t="str">
        <f t="shared" si="16"/>
        <v/>
      </c>
      <c r="F337" s="76" t="str">
        <f t="shared" si="17"/>
        <v/>
      </c>
      <c r="G337" s="76" t="str">
        <f t="shared" si="18"/>
        <v/>
      </c>
    </row>
    <row r="338" spans="1:7" ht="15.5">
      <c r="A338" s="62">
        <v>332</v>
      </c>
      <c r="B338" s="103" t="str">
        <f>IF(Data!B341&lt;&gt;"",Data!B341,"")</f>
        <v/>
      </c>
      <c r="C338" s="100" t="str">
        <f>IF(Data!C341&lt;&gt;"",Data!C341,"")</f>
        <v/>
      </c>
      <c r="D338" s="100" t="str">
        <f>IF(Data!D341&lt;&gt;"",Data!D341,"")</f>
        <v/>
      </c>
      <c r="E338" s="75" t="str">
        <f t="shared" si="16"/>
        <v/>
      </c>
      <c r="F338" s="76" t="str">
        <f t="shared" si="17"/>
        <v/>
      </c>
      <c r="G338" s="76" t="str">
        <f t="shared" si="18"/>
        <v/>
      </c>
    </row>
    <row r="339" spans="1:7" ht="15.5">
      <c r="A339" s="62">
        <v>333</v>
      </c>
      <c r="B339" s="103" t="str">
        <f>IF(Data!B342&lt;&gt;"",Data!B342,"")</f>
        <v/>
      </c>
      <c r="C339" s="100" t="str">
        <f>IF(Data!C342&lt;&gt;"",Data!C342,"")</f>
        <v/>
      </c>
      <c r="D339" s="100" t="str">
        <f>IF(Data!D342&lt;&gt;"",Data!D342,"")</f>
        <v/>
      </c>
      <c r="E339" s="75" t="str">
        <f t="shared" si="16"/>
        <v/>
      </c>
      <c r="F339" s="76" t="str">
        <f t="shared" si="17"/>
        <v/>
      </c>
      <c r="G339" s="76" t="str">
        <f t="shared" si="18"/>
        <v/>
      </c>
    </row>
    <row r="340" spans="1:7" ht="15.5">
      <c r="A340" s="62">
        <v>334</v>
      </c>
      <c r="B340" s="103" t="str">
        <f>IF(Data!B343&lt;&gt;"",Data!B343,"")</f>
        <v/>
      </c>
      <c r="C340" s="100" t="str">
        <f>IF(Data!C343&lt;&gt;"",Data!C343,"")</f>
        <v/>
      </c>
      <c r="D340" s="100" t="str">
        <f>IF(Data!D343&lt;&gt;"",Data!D343,"")</f>
        <v/>
      </c>
      <c r="E340" s="75" t="str">
        <f t="shared" si="16"/>
        <v/>
      </c>
      <c r="F340" s="76" t="str">
        <f t="shared" si="17"/>
        <v/>
      </c>
      <c r="G340" s="76" t="str">
        <f t="shared" si="18"/>
        <v/>
      </c>
    </row>
    <row r="341" spans="1:7" ht="15.5">
      <c r="A341" s="62">
        <v>335</v>
      </c>
      <c r="B341" s="103" t="str">
        <f>IF(Data!B344&lt;&gt;"",Data!B344,"")</f>
        <v/>
      </c>
      <c r="C341" s="100" t="str">
        <f>IF(Data!C344&lt;&gt;"",Data!C344,"")</f>
        <v/>
      </c>
      <c r="D341" s="100" t="str">
        <f>IF(Data!D344&lt;&gt;"",Data!D344,"")</f>
        <v/>
      </c>
      <c r="E341" s="75" t="str">
        <f t="shared" si="16"/>
        <v/>
      </c>
      <c r="F341" s="76" t="str">
        <f t="shared" si="17"/>
        <v/>
      </c>
      <c r="G341" s="76" t="str">
        <f t="shared" si="18"/>
        <v/>
      </c>
    </row>
    <row r="342" spans="1:7" ht="15.5">
      <c r="A342" s="62">
        <v>336</v>
      </c>
      <c r="B342" s="103" t="str">
        <f>IF(Data!B345&lt;&gt;"",Data!B345,"")</f>
        <v/>
      </c>
      <c r="C342" s="100" t="str">
        <f>IF(Data!C345&lt;&gt;"",Data!C345,"")</f>
        <v/>
      </c>
      <c r="D342" s="100" t="str">
        <f>IF(Data!D345&lt;&gt;"",Data!D345,"")</f>
        <v/>
      </c>
      <c r="E342" s="75" t="str">
        <f t="shared" si="16"/>
        <v/>
      </c>
      <c r="F342" s="76" t="str">
        <f t="shared" si="17"/>
        <v/>
      </c>
      <c r="G342" s="76" t="str">
        <f t="shared" si="18"/>
        <v/>
      </c>
    </row>
    <row r="343" spans="1:7" ht="15.5">
      <c r="A343" s="62">
        <v>337</v>
      </c>
      <c r="B343" s="103" t="str">
        <f>IF(Data!B346&lt;&gt;"",Data!B346,"")</f>
        <v/>
      </c>
      <c r="C343" s="100" t="str">
        <f>IF(Data!C346&lt;&gt;"",Data!C346,"")</f>
        <v/>
      </c>
      <c r="D343" s="100" t="str">
        <f>IF(Data!D346&lt;&gt;"",Data!D346,"")</f>
        <v/>
      </c>
      <c r="E343" s="75" t="str">
        <f t="shared" si="16"/>
        <v/>
      </c>
      <c r="F343" s="76" t="str">
        <f t="shared" si="17"/>
        <v/>
      </c>
      <c r="G343" s="76" t="str">
        <f t="shared" si="18"/>
        <v/>
      </c>
    </row>
    <row r="344" spans="1:7" ht="15.5">
      <c r="A344" s="62">
        <v>338</v>
      </c>
      <c r="B344" s="103" t="str">
        <f>IF(Data!B347&lt;&gt;"",Data!B347,"")</f>
        <v/>
      </c>
      <c r="C344" s="100" t="str">
        <f>IF(Data!C347&lt;&gt;"",Data!C347,"")</f>
        <v/>
      </c>
      <c r="D344" s="100" t="str">
        <f>IF(Data!D347&lt;&gt;"",Data!D347,"")</f>
        <v/>
      </c>
      <c r="E344" s="75" t="str">
        <f t="shared" si="16"/>
        <v/>
      </c>
      <c r="F344" s="76" t="str">
        <f t="shared" si="17"/>
        <v/>
      </c>
      <c r="G344" s="76" t="str">
        <f t="shared" si="18"/>
        <v/>
      </c>
    </row>
    <row r="345" spans="1:7" ht="15.5">
      <c r="A345" s="62">
        <v>339</v>
      </c>
      <c r="B345" s="103" t="str">
        <f>IF(Data!B348&lt;&gt;"",Data!B348,"")</f>
        <v/>
      </c>
      <c r="C345" s="100" t="str">
        <f>IF(Data!C348&lt;&gt;"",Data!C348,"")</f>
        <v/>
      </c>
      <c r="D345" s="100" t="str">
        <f>IF(Data!D348&lt;&gt;"",Data!D348,"")</f>
        <v/>
      </c>
      <c r="E345" s="75" t="str">
        <f t="shared" si="16"/>
        <v/>
      </c>
      <c r="F345" s="76" t="str">
        <f t="shared" si="17"/>
        <v/>
      </c>
      <c r="G345" s="76" t="str">
        <f t="shared" si="18"/>
        <v/>
      </c>
    </row>
    <row r="346" spans="1:7" ht="15.5">
      <c r="A346" s="62">
        <v>340</v>
      </c>
      <c r="B346" s="103" t="str">
        <f>IF(Data!B349&lt;&gt;"",Data!B349,"")</f>
        <v/>
      </c>
      <c r="C346" s="100" t="str">
        <f>IF(Data!C349&lt;&gt;"",Data!C349,"")</f>
        <v/>
      </c>
      <c r="D346" s="100" t="str">
        <f>IF(Data!D349&lt;&gt;"",Data!D349,"")</f>
        <v/>
      </c>
      <c r="E346" s="75" t="str">
        <f t="shared" si="16"/>
        <v/>
      </c>
      <c r="F346" s="76" t="str">
        <f t="shared" si="17"/>
        <v/>
      </c>
      <c r="G346" s="76" t="str">
        <f t="shared" si="18"/>
        <v/>
      </c>
    </row>
    <row r="347" spans="1:7" ht="15.5">
      <c r="A347" s="62">
        <v>341</v>
      </c>
      <c r="B347" s="103" t="str">
        <f>IF(Data!B350&lt;&gt;"",Data!B350,"")</f>
        <v/>
      </c>
      <c r="C347" s="100" t="str">
        <f>IF(Data!C350&lt;&gt;"",Data!C350,"")</f>
        <v/>
      </c>
      <c r="D347" s="100" t="str">
        <f>IF(Data!D350&lt;&gt;"",Data!D350,"")</f>
        <v/>
      </c>
      <c r="E347" s="75" t="str">
        <f t="shared" si="16"/>
        <v/>
      </c>
      <c r="F347" s="76" t="str">
        <f t="shared" si="17"/>
        <v/>
      </c>
      <c r="G347" s="76" t="str">
        <f t="shared" si="18"/>
        <v/>
      </c>
    </row>
    <row r="348" spans="1:7" ht="15.5">
      <c r="A348" s="62">
        <v>342</v>
      </c>
      <c r="B348" s="103" t="str">
        <f>IF(Data!B351&lt;&gt;"",Data!B351,"")</f>
        <v/>
      </c>
      <c r="C348" s="100" t="str">
        <f>IF(Data!C351&lt;&gt;"",Data!C351,"")</f>
        <v/>
      </c>
      <c r="D348" s="100" t="str">
        <f>IF(Data!D351&lt;&gt;"",Data!D351,"")</f>
        <v/>
      </c>
      <c r="E348" s="75" t="str">
        <f t="shared" si="16"/>
        <v/>
      </c>
      <c r="F348" s="76" t="str">
        <f t="shared" si="17"/>
        <v/>
      </c>
      <c r="G348" s="76" t="str">
        <f t="shared" si="18"/>
        <v/>
      </c>
    </row>
    <row r="349" spans="1:7" ht="15.5">
      <c r="A349" s="62">
        <v>343</v>
      </c>
      <c r="B349" s="103" t="str">
        <f>IF(Data!B352&lt;&gt;"",Data!B352,"")</f>
        <v/>
      </c>
      <c r="C349" s="100" t="str">
        <f>IF(Data!C352&lt;&gt;"",Data!C352,"")</f>
        <v/>
      </c>
      <c r="D349" s="100" t="str">
        <f>IF(Data!D352&lt;&gt;"",Data!D352,"")</f>
        <v/>
      </c>
      <c r="E349" s="75" t="str">
        <f t="shared" si="16"/>
        <v/>
      </c>
      <c r="F349" s="76" t="str">
        <f t="shared" si="17"/>
        <v/>
      </c>
      <c r="G349" s="76" t="str">
        <f t="shared" si="18"/>
        <v/>
      </c>
    </row>
    <row r="350" spans="1:7" ht="15.5">
      <c r="A350" s="62">
        <v>344</v>
      </c>
      <c r="B350" s="103" t="str">
        <f>IF(Data!B353&lt;&gt;"",Data!B353,"")</f>
        <v/>
      </c>
      <c r="C350" s="100" t="str">
        <f>IF(Data!C353&lt;&gt;"",Data!C353,"")</f>
        <v/>
      </c>
      <c r="D350" s="100" t="str">
        <f>IF(Data!D353&lt;&gt;"",Data!D353,"")</f>
        <v/>
      </c>
      <c r="E350" s="75" t="str">
        <f t="shared" si="16"/>
        <v/>
      </c>
      <c r="F350" s="76" t="str">
        <f t="shared" si="17"/>
        <v/>
      </c>
      <c r="G350" s="76" t="str">
        <f t="shared" si="18"/>
        <v/>
      </c>
    </row>
    <row r="351" spans="1:7" ht="15.5">
      <c r="A351" s="62">
        <v>345</v>
      </c>
      <c r="B351" s="103" t="str">
        <f>IF(Data!B354&lt;&gt;"",Data!B354,"")</f>
        <v/>
      </c>
      <c r="C351" s="100" t="str">
        <f>IF(Data!C354&lt;&gt;"",Data!C354,"")</f>
        <v/>
      </c>
      <c r="D351" s="100" t="str">
        <f>IF(Data!D354&lt;&gt;"",Data!D354,"")</f>
        <v/>
      </c>
      <c r="E351" s="75" t="str">
        <f t="shared" si="16"/>
        <v/>
      </c>
      <c r="F351" s="76" t="str">
        <f t="shared" si="17"/>
        <v/>
      </c>
      <c r="G351" s="76" t="str">
        <f t="shared" si="18"/>
        <v/>
      </c>
    </row>
    <row r="352" spans="1:7" ht="15.5">
      <c r="A352" s="62">
        <v>346</v>
      </c>
      <c r="B352" s="103" t="str">
        <f>IF(Data!B355&lt;&gt;"",Data!B355,"")</f>
        <v/>
      </c>
      <c r="C352" s="100" t="str">
        <f>IF(Data!C355&lt;&gt;"",Data!C355,"")</f>
        <v/>
      </c>
      <c r="D352" s="100" t="str">
        <f>IF(Data!D355&lt;&gt;"",Data!D355,"")</f>
        <v/>
      </c>
      <c r="E352" s="75" t="str">
        <f t="shared" si="16"/>
        <v/>
      </c>
      <c r="F352" s="76" t="str">
        <f t="shared" si="17"/>
        <v/>
      </c>
      <c r="G352" s="76" t="str">
        <f t="shared" si="18"/>
        <v/>
      </c>
    </row>
    <row r="353" spans="1:7" ht="15.5">
      <c r="A353" s="62">
        <v>347</v>
      </c>
      <c r="B353" s="103" t="str">
        <f>IF(Data!B356&lt;&gt;"",Data!B356,"")</f>
        <v/>
      </c>
      <c r="C353" s="100" t="str">
        <f>IF(Data!C356&lt;&gt;"",Data!C356,"")</f>
        <v/>
      </c>
      <c r="D353" s="100" t="str">
        <f>IF(Data!D356&lt;&gt;"",Data!D356,"")</f>
        <v/>
      </c>
      <c r="E353" s="75" t="str">
        <f t="shared" si="16"/>
        <v/>
      </c>
      <c r="F353" s="76" t="str">
        <f t="shared" si="17"/>
        <v/>
      </c>
      <c r="G353" s="76" t="str">
        <f t="shared" si="18"/>
        <v/>
      </c>
    </row>
    <row r="354" spans="1:7" ht="15.5">
      <c r="A354" s="62">
        <v>348</v>
      </c>
      <c r="B354" s="103" t="str">
        <f>IF(Data!B357&lt;&gt;"",Data!B357,"")</f>
        <v/>
      </c>
      <c r="C354" s="100" t="str">
        <f>IF(Data!C357&lt;&gt;"",Data!C357,"")</f>
        <v/>
      </c>
      <c r="D354" s="100" t="str">
        <f>IF(Data!D357&lt;&gt;"",Data!D357,"")</f>
        <v/>
      </c>
      <c r="E354" s="75" t="str">
        <f t="shared" si="16"/>
        <v/>
      </c>
      <c r="F354" s="76" t="str">
        <f t="shared" si="17"/>
        <v/>
      </c>
      <c r="G354" s="76" t="str">
        <f t="shared" si="18"/>
        <v/>
      </c>
    </row>
    <row r="355" spans="1:7" ht="15.5">
      <c r="A355" s="62">
        <v>349</v>
      </c>
      <c r="B355" s="103" t="str">
        <f>IF(Data!B358&lt;&gt;"",Data!B358,"")</f>
        <v/>
      </c>
      <c r="C355" s="100" t="str">
        <f>IF(Data!C358&lt;&gt;"",Data!C358,"")</f>
        <v/>
      </c>
      <c r="D355" s="100" t="str">
        <f>IF(Data!D358&lt;&gt;"",Data!D358,"")</f>
        <v/>
      </c>
      <c r="E355" s="75" t="str">
        <f t="shared" si="16"/>
        <v/>
      </c>
      <c r="F355" s="76" t="str">
        <f t="shared" si="17"/>
        <v/>
      </c>
      <c r="G355" s="76" t="str">
        <f t="shared" si="18"/>
        <v/>
      </c>
    </row>
    <row r="356" spans="1:7" ht="15.5">
      <c r="A356" s="62">
        <v>350</v>
      </c>
      <c r="B356" s="103" t="str">
        <f>IF(Data!B359&lt;&gt;"",Data!B359,"")</f>
        <v/>
      </c>
      <c r="C356" s="100" t="str">
        <f>IF(Data!C359&lt;&gt;"",Data!C359,"")</f>
        <v/>
      </c>
      <c r="D356" s="100" t="str">
        <f>IF(Data!D359&lt;&gt;"",Data!D359,"")</f>
        <v/>
      </c>
      <c r="E356" s="75" t="str">
        <f t="shared" si="16"/>
        <v/>
      </c>
      <c r="F356" s="76" t="str">
        <f t="shared" si="17"/>
        <v/>
      </c>
      <c r="G356" s="76" t="str">
        <f t="shared" si="18"/>
        <v/>
      </c>
    </row>
    <row r="357" spans="1:7" ht="15.5">
      <c r="A357" s="62">
        <v>351</v>
      </c>
      <c r="B357" s="103" t="str">
        <f>IF(Data!B360&lt;&gt;"",Data!B360,"")</f>
        <v/>
      </c>
      <c r="C357" s="100" t="str">
        <f>IF(Data!C360&lt;&gt;"",Data!C360,"")</f>
        <v/>
      </c>
      <c r="D357" s="100" t="str">
        <f>IF(Data!D360&lt;&gt;"",Data!D360,"")</f>
        <v/>
      </c>
      <c r="E357" s="75" t="str">
        <f t="shared" si="16"/>
        <v/>
      </c>
      <c r="F357" s="76" t="str">
        <f t="shared" si="17"/>
        <v/>
      </c>
      <c r="G357" s="76" t="str">
        <f t="shared" si="18"/>
        <v/>
      </c>
    </row>
    <row r="358" spans="1:7" ht="15.5">
      <c r="A358" s="62">
        <v>352</v>
      </c>
      <c r="B358" s="103" t="str">
        <f>IF(Data!B361&lt;&gt;"",Data!B361,"")</f>
        <v/>
      </c>
      <c r="C358" s="100" t="str">
        <f>IF(Data!C361&lt;&gt;"",Data!C361,"")</f>
        <v/>
      </c>
      <c r="D358" s="100" t="str">
        <f>IF(Data!D361&lt;&gt;"",Data!D361,"")</f>
        <v/>
      </c>
      <c r="E358" s="75" t="str">
        <f t="shared" si="16"/>
        <v/>
      </c>
      <c r="F358" s="76" t="str">
        <f t="shared" si="17"/>
        <v/>
      </c>
      <c r="G358" s="76" t="str">
        <f t="shared" si="18"/>
        <v/>
      </c>
    </row>
    <row r="359" spans="1:7" ht="15.5">
      <c r="A359" s="62">
        <v>353</v>
      </c>
      <c r="B359" s="103" t="str">
        <f>IF(Data!B362&lt;&gt;"",Data!B362,"")</f>
        <v/>
      </c>
      <c r="C359" s="100" t="str">
        <f>IF(Data!C362&lt;&gt;"",Data!C362,"")</f>
        <v/>
      </c>
      <c r="D359" s="100" t="str">
        <f>IF(Data!D362&lt;&gt;"",Data!D362,"")</f>
        <v/>
      </c>
      <c r="E359" s="75" t="str">
        <f t="shared" ref="E359:E422" si="19">IF(C359="","",C359+D359)</f>
        <v/>
      </c>
      <c r="F359" s="76" t="str">
        <f t="shared" si="17"/>
        <v/>
      </c>
      <c r="G359" s="76" t="str">
        <f t="shared" si="18"/>
        <v/>
      </c>
    </row>
    <row r="360" spans="1:7" ht="15.5">
      <c r="A360" s="62">
        <v>354</v>
      </c>
      <c r="B360" s="103" t="str">
        <f>IF(Data!B363&lt;&gt;"",Data!B363,"")</f>
        <v/>
      </c>
      <c r="C360" s="100" t="str">
        <f>IF(Data!C363&lt;&gt;"",Data!C363,"")</f>
        <v/>
      </c>
      <c r="D360" s="100" t="str">
        <f>IF(Data!D363&lt;&gt;"",Data!D363,"")</f>
        <v/>
      </c>
      <c r="E360" s="75" t="str">
        <f t="shared" si="19"/>
        <v/>
      </c>
      <c r="F360" s="76" t="str">
        <f t="shared" si="17"/>
        <v/>
      </c>
      <c r="G360" s="76" t="str">
        <f t="shared" si="18"/>
        <v/>
      </c>
    </row>
    <row r="361" spans="1:7" ht="15.5">
      <c r="A361" s="62">
        <v>355</v>
      </c>
      <c r="B361" s="103" t="str">
        <f>IF(Data!B364&lt;&gt;"",Data!B364,"")</f>
        <v/>
      </c>
      <c r="C361" s="100" t="str">
        <f>IF(Data!C364&lt;&gt;"",Data!C364,"")</f>
        <v/>
      </c>
      <c r="D361" s="100" t="str">
        <f>IF(Data!D364&lt;&gt;"",Data!D364,"")</f>
        <v/>
      </c>
      <c r="E361" s="75" t="str">
        <f t="shared" si="19"/>
        <v/>
      </c>
      <c r="F361" s="76" t="str">
        <f t="shared" si="17"/>
        <v/>
      </c>
      <c r="G361" s="76" t="str">
        <f t="shared" si="18"/>
        <v/>
      </c>
    </row>
    <row r="362" spans="1:7" ht="15.5">
      <c r="A362" s="62">
        <v>356</v>
      </c>
      <c r="B362" s="103" t="str">
        <f>IF(Data!B365&lt;&gt;"",Data!B365,"")</f>
        <v/>
      </c>
      <c r="C362" s="100" t="str">
        <f>IF(Data!C365&lt;&gt;"",Data!C365,"")</f>
        <v/>
      </c>
      <c r="D362" s="100" t="str">
        <f>IF(Data!D365&lt;&gt;"",Data!D365,"")</f>
        <v/>
      </c>
      <c r="E362" s="75" t="str">
        <f t="shared" si="19"/>
        <v/>
      </c>
      <c r="F362" s="76" t="str">
        <f t="shared" si="17"/>
        <v/>
      </c>
      <c r="G362" s="76" t="str">
        <f t="shared" si="18"/>
        <v/>
      </c>
    </row>
    <row r="363" spans="1:7" ht="15.5">
      <c r="A363" s="62">
        <v>357</v>
      </c>
      <c r="B363" s="103" t="str">
        <f>IF(Data!B366&lt;&gt;"",Data!B366,"")</f>
        <v/>
      </c>
      <c r="C363" s="100" t="str">
        <f>IF(Data!C366&lt;&gt;"",Data!C366,"")</f>
        <v/>
      </c>
      <c r="D363" s="100" t="str">
        <f>IF(Data!D366&lt;&gt;"",Data!D366,"")</f>
        <v/>
      </c>
      <c r="E363" s="75" t="str">
        <f t="shared" si="19"/>
        <v/>
      </c>
      <c r="F363" s="76" t="str">
        <f t="shared" si="17"/>
        <v/>
      </c>
      <c r="G363" s="76" t="str">
        <f t="shared" si="18"/>
        <v/>
      </c>
    </row>
    <row r="364" spans="1:7" ht="15.5">
      <c r="A364" s="62">
        <v>358</v>
      </c>
      <c r="B364" s="103" t="str">
        <f>IF(Data!B367&lt;&gt;"",Data!B367,"")</f>
        <v/>
      </c>
      <c r="C364" s="100" t="str">
        <f>IF(Data!C367&lt;&gt;"",Data!C367,"")</f>
        <v/>
      </c>
      <c r="D364" s="100" t="str">
        <f>IF(Data!D367&lt;&gt;"",Data!D367,"")</f>
        <v/>
      </c>
      <c r="E364" s="75" t="str">
        <f t="shared" si="19"/>
        <v/>
      </c>
      <c r="F364" s="76" t="str">
        <f t="shared" si="17"/>
        <v/>
      </c>
      <c r="G364" s="76" t="str">
        <f t="shared" si="18"/>
        <v/>
      </c>
    </row>
    <row r="365" spans="1:7" ht="15.5">
      <c r="A365" s="62">
        <v>359</v>
      </c>
      <c r="B365" s="103" t="str">
        <f>IF(Data!B368&lt;&gt;"",Data!B368,"")</f>
        <v/>
      </c>
      <c r="C365" s="100" t="str">
        <f>IF(Data!C368&lt;&gt;"",Data!C368,"")</f>
        <v/>
      </c>
      <c r="D365" s="100" t="str">
        <f>IF(Data!D368&lt;&gt;"",Data!D368,"")</f>
        <v/>
      </c>
      <c r="E365" s="75" t="str">
        <f t="shared" si="19"/>
        <v/>
      </c>
      <c r="F365" s="76" t="str">
        <f t="shared" si="17"/>
        <v/>
      </c>
      <c r="G365" s="76" t="str">
        <f t="shared" si="18"/>
        <v/>
      </c>
    </row>
    <row r="366" spans="1:7" ht="15.5">
      <c r="A366" s="62">
        <v>360</v>
      </c>
      <c r="B366" s="103" t="str">
        <f>IF(Data!B369&lt;&gt;"",Data!B369,"")</f>
        <v/>
      </c>
      <c r="C366" s="100" t="str">
        <f>IF(Data!C369&lt;&gt;"",Data!C369,"")</f>
        <v/>
      </c>
      <c r="D366" s="100" t="str">
        <f>IF(Data!D369&lt;&gt;"",Data!D369,"")</f>
        <v/>
      </c>
      <c r="E366" s="75" t="str">
        <f t="shared" si="19"/>
        <v/>
      </c>
      <c r="F366" s="76" t="str">
        <f t="shared" si="17"/>
        <v/>
      </c>
      <c r="G366" s="76" t="str">
        <f t="shared" si="18"/>
        <v/>
      </c>
    </row>
    <row r="367" spans="1:7" ht="15.5">
      <c r="A367" s="62">
        <v>361</v>
      </c>
      <c r="B367" s="103" t="str">
        <f>IF(Data!B370&lt;&gt;"",Data!B370,"")</f>
        <v/>
      </c>
      <c r="C367" s="100" t="str">
        <f>IF(Data!C370&lt;&gt;"",Data!C370,"")</f>
        <v/>
      </c>
      <c r="D367" s="100" t="str">
        <f>IF(Data!D370&lt;&gt;"",Data!D370,"")</f>
        <v/>
      </c>
      <c r="E367" s="75" t="str">
        <f t="shared" si="19"/>
        <v/>
      </c>
      <c r="F367" s="76" t="str">
        <f t="shared" si="17"/>
        <v/>
      </c>
      <c r="G367" s="76" t="str">
        <f t="shared" si="18"/>
        <v/>
      </c>
    </row>
    <row r="368" spans="1:7" ht="15.5">
      <c r="A368" s="62">
        <v>362</v>
      </c>
      <c r="B368" s="103" t="str">
        <f>IF(Data!B371&lt;&gt;"",Data!B371,"")</f>
        <v/>
      </c>
      <c r="C368" s="100" t="str">
        <f>IF(Data!C371&lt;&gt;"",Data!C371,"")</f>
        <v/>
      </c>
      <c r="D368" s="100" t="str">
        <f>IF(Data!D371&lt;&gt;"",Data!D371,"")</f>
        <v/>
      </c>
      <c r="E368" s="75" t="str">
        <f t="shared" si="19"/>
        <v/>
      </c>
      <c r="F368" s="76" t="str">
        <f t="shared" si="17"/>
        <v/>
      </c>
      <c r="G368" s="76" t="str">
        <f t="shared" si="18"/>
        <v/>
      </c>
    </row>
    <row r="369" spans="1:7" ht="15.5">
      <c r="A369" s="62">
        <v>363</v>
      </c>
      <c r="B369" s="103" t="str">
        <f>IF(Data!B372&lt;&gt;"",Data!B372,"")</f>
        <v/>
      </c>
      <c r="C369" s="100" t="str">
        <f>IF(Data!C372&lt;&gt;"",Data!C372,"")</f>
        <v/>
      </c>
      <c r="D369" s="100" t="str">
        <f>IF(Data!D372&lt;&gt;"",Data!D372,"")</f>
        <v/>
      </c>
      <c r="E369" s="75" t="str">
        <f t="shared" si="19"/>
        <v/>
      </c>
      <c r="F369" s="76" t="str">
        <f t="shared" si="17"/>
        <v/>
      </c>
      <c r="G369" s="76" t="str">
        <f t="shared" si="18"/>
        <v/>
      </c>
    </row>
    <row r="370" spans="1:7" ht="15.5">
      <c r="A370" s="62">
        <v>364</v>
      </c>
      <c r="B370" s="103" t="str">
        <f>IF(Data!B373&lt;&gt;"",Data!B373,"")</f>
        <v/>
      </c>
      <c r="C370" s="100" t="str">
        <f>IF(Data!C373&lt;&gt;"",Data!C373,"")</f>
        <v/>
      </c>
      <c r="D370" s="100" t="str">
        <f>IF(Data!D373&lt;&gt;"",Data!D373,"")</f>
        <v/>
      </c>
      <c r="E370" s="75" t="str">
        <f t="shared" si="19"/>
        <v/>
      </c>
      <c r="F370" s="76" t="str">
        <f t="shared" si="17"/>
        <v/>
      </c>
      <c r="G370" s="76" t="str">
        <f t="shared" si="18"/>
        <v/>
      </c>
    </row>
    <row r="371" spans="1:7" ht="15.5">
      <c r="A371" s="62">
        <v>365</v>
      </c>
      <c r="B371" s="103" t="str">
        <f>IF(Data!B374&lt;&gt;"",Data!B374,"")</f>
        <v/>
      </c>
      <c r="C371" s="100" t="str">
        <f>IF(Data!C374&lt;&gt;"",Data!C374,"")</f>
        <v/>
      </c>
      <c r="D371" s="100" t="str">
        <f>IF(Data!D374&lt;&gt;"",Data!D374,"")</f>
        <v/>
      </c>
      <c r="E371" s="75" t="str">
        <f t="shared" si="19"/>
        <v/>
      </c>
      <c r="F371" s="76" t="str">
        <f t="shared" si="17"/>
        <v/>
      </c>
      <c r="G371" s="76" t="str">
        <f t="shared" si="18"/>
        <v/>
      </c>
    </row>
    <row r="372" spans="1:7" ht="15.5">
      <c r="A372" s="62">
        <v>366</v>
      </c>
      <c r="B372" s="103" t="str">
        <f>IF(Data!B375&lt;&gt;"",Data!B375,"")</f>
        <v/>
      </c>
      <c r="C372" s="100" t="str">
        <f>IF(Data!C375&lt;&gt;"",Data!C375,"")</f>
        <v/>
      </c>
      <c r="D372" s="100" t="str">
        <f>IF(Data!D375&lt;&gt;"",Data!D375,"")</f>
        <v/>
      </c>
      <c r="E372" s="75" t="str">
        <f t="shared" si="19"/>
        <v/>
      </c>
      <c r="F372" s="76" t="str">
        <f t="shared" si="17"/>
        <v/>
      </c>
      <c r="G372" s="76" t="str">
        <f t="shared" si="18"/>
        <v/>
      </c>
    </row>
    <row r="373" spans="1:7" ht="15.5">
      <c r="A373" s="62">
        <v>367</v>
      </c>
      <c r="B373" s="103" t="str">
        <f>IF(Data!B376&lt;&gt;"",Data!B376,"")</f>
        <v/>
      </c>
      <c r="C373" s="100" t="str">
        <f>IF(Data!C376&lt;&gt;"",Data!C376,"")</f>
        <v/>
      </c>
      <c r="D373" s="100" t="str">
        <f>IF(Data!D376&lt;&gt;"",Data!D376,"")</f>
        <v/>
      </c>
      <c r="E373" s="75" t="str">
        <f t="shared" si="19"/>
        <v/>
      </c>
      <c r="F373" s="76" t="str">
        <f t="shared" si="17"/>
        <v/>
      </c>
      <c r="G373" s="76" t="str">
        <f t="shared" si="18"/>
        <v/>
      </c>
    </row>
    <row r="374" spans="1:7" ht="15.5">
      <c r="A374" s="62">
        <v>368</v>
      </c>
      <c r="B374" s="103" t="str">
        <f>IF(Data!B377&lt;&gt;"",Data!B377,"")</f>
        <v/>
      </c>
      <c r="C374" s="100" t="str">
        <f>IF(Data!C377&lt;&gt;"",Data!C377,"")</f>
        <v/>
      </c>
      <c r="D374" s="100" t="str">
        <f>IF(Data!D377&lt;&gt;"",Data!D377,"")</f>
        <v/>
      </c>
      <c r="E374" s="75" t="str">
        <f t="shared" si="19"/>
        <v/>
      </c>
      <c r="F374" s="76" t="str">
        <f t="shared" si="17"/>
        <v/>
      </c>
      <c r="G374" s="76" t="str">
        <f t="shared" si="18"/>
        <v/>
      </c>
    </row>
    <row r="375" spans="1:7" ht="15.5">
      <c r="A375" s="62">
        <v>369</v>
      </c>
      <c r="B375" s="103" t="str">
        <f>IF(Data!B378&lt;&gt;"",Data!B378,"")</f>
        <v/>
      </c>
      <c r="C375" s="100" t="str">
        <f>IF(Data!C378&lt;&gt;"",Data!C378,"")</f>
        <v/>
      </c>
      <c r="D375" s="100" t="str">
        <f>IF(Data!D378&lt;&gt;"",Data!D378,"")</f>
        <v/>
      </c>
      <c r="E375" s="75" t="str">
        <f t="shared" si="19"/>
        <v/>
      </c>
      <c r="F375" s="76" t="str">
        <f t="shared" si="17"/>
        <v/>
      </c>
      <c r="G375" s="76" t="str">
        <f t="shared" si="18"/>
        <v/>
      </c>
    </row>
    <row r="376" spans="1:7" ht="15.5">
      <c r="A376" s="62">
        <v>370</v>
      </c>
      <c r="B376" s="103" t="str">
        <f>IF(Data!B379&lt;&gt;"",Data!B379,"")</f>
        <v/>
      </c>
      <c r="C376" s="100" t="str">
        <f>IF(Data!C379&lt;&gt;"",Data!C379,"")</f>
        <v/>
      </c>
      <c r="D376" s="100" t="str">
        <f>IF(Data!D379&lt;&gt;"",Data!D379,"")</f>
        <v/>
      </c>
      <c r="E376" s="75" t="str">
        <f t="shared" si="19"/>
        <v/>
      </c>
      <c r="F376" s="76" t="str">
        <f t="shared" si="17"/>
        <v/>
      </c>
      <c r="G376" s="76" t="str">
        <f t="shared" si="18"/>
        <v/>
      </c>
    </row>
    <row r="377" spans="1:7" ht="15.5">
      <c r="A377" s="62">
        <v>371</v>
      </c>
      <c r="B377" s="103" t="str">
        <f>IF(Data!B380&lt;&gt;"",Data!B380,"")</f>
        <v/>
      </c>
      <c r="C377" s="100" t="str">
        <f>IF(Data!C380&lt;&gt;"",Data!C380,"")</f>
        <v/>
      </c>
      <c r="D377" s="100" t="str">
        <f>IF(Data!D380&lt;&gt;"",Data!D380,"")</f>
        <v/>
      </c>
      <c r="E377" s="75" t="str">
        <f t="shared" si="19"/>
        <v/>
      </c>
      <c r="F377" s="76" t="str">
        <f t="shared" si="17"/>
        <v/>
      </c>
      <c r="G377" s="76" t="str">
        <f t="shared" si="18"/>
        <v/>
      </c>
    </row>
    <row r="378" spans="1:7" ht="15.5">
      <c r="A378" s="62">
        <v>372</v>
      </c>
      <c r="B378" s="103" t="str">
        <f>IF(Data!B381&lt;&gt;"",Data!B381,"")</f>
        <v/>
      </c>
      <c r="C378" s="100" t="str">
        <f>IF(Data!C381&lt;&gt;"",Data!C381,"")</f>
        <v/>
      </c>
      <c r="D378" s="100" t="str">
        <f>IF(Data!D381&lt;&gt;"",Data!D381,"")</f>
        <v/>
      </c>
      <c r="E378" s="75" t="str">
        <f t="shared" si="19"/>
        <v/>
      </c>
      <c r="F378" s="76" t="str">
        <f t="shared" si="17"/>
        <v/>
      </c>
      <c r="G378" s="76" t="str">
        <f t="shared" si="18"/>
        <v/>
      </c>
    </row>
    <row r="379" spans="1:7" ht="15.5">
      <c r="A379" s="62">
        <v>373</v>
      </c>
      <c r="B379" s="103" t="str">
        <f>IF(Data!B382&lt;&gt;"",Data!B382,"")</f>
        <v/>
      </c>
      <c r="C379" s="100" t="str">
        <f>IF(Data!C382&lt;&gt;"",Data!C382,"")</f>
        <v/>
      </c>
      <c r="D379" s="100" t="str">
        <f>IF(Data!D382&lt;&gt;"",Data!D382,"")</f>
        <v/>
      </c>
      <c r="E379" s="75" t="str">
        <f t="shared" si="19"/>
        <v/>
      </c>
      <c r="F379" s="76" t="str">
        <f t="shared" si="17"/>
        <v/>
      </c>
      <c r="G379" s="76" t="str">
        <f t="shared" si="18"/>
        <v/>
      </c>
    </row>
    <row r="380" spans="1:7" ht="15.5">
      <c r="A380" s="62">
        <v>374</v>
      </c>
      <c r="B380" s="103" t="str">
        <f>IF(Data!B383&lt;&gt;"",Data!B383,"")</f>
        <v/>
      </c>
      <c r="C380" s="100" t="str">
        <f>IF(Data!C383&lt;&gt;"",Data!C383,"")</f>
        <v/>
      </c>
      <c r="D380" s="100" t="str">
        <f>IF(Data!D383&lt;&gt;"",Data!D383,"")</f>
        <v/>
      </c>
      <c r="E380" s="75" t="str">
        <f t="shared" si="19"/>
        <v/>
      </c>
      <c r="F380" s="76" t="str">
        <f t="shared" si="17"/>
        <v/>
      </c>
      <c r="G380" s="76" t="str">
        <f t="shared" si="18"/>
        <v/>
      </c>
    </row>
    <row r="381" spans="1:7" ht="15.5">
      <c r="A381" s="62">
        <v>375</v>
      </c>
      <c r="B381" s="103" t="str">
        <f>IF(Data!B384&lt;&gt;"",Data!B384,"")</f>
        <v/>
      </c>
      <c r="C381" s="100" t="str">
        <f>IF(Data!C384&lt;&gt;"",Data!C384,"")</f>
        <v/>
      </c>
      <c r="D381" s="100" t="str">
        <f>IF(Data!D384&lt;&gt;"",Data!D384,"")</f>
        <v/>
      </c>
      <c r="E381" s="75" t="str">
        <f t="shared" si="19"/>
        <v/>
      </c>
      <c r="F381" s="76" t="str">
        <f t="shared" si="17"/>
        <v/>
      </c>
      <c r="G381" s="76" t="str">
        <f t="shared" si="18"/>
        <v/>
      </c>
    </row>
    <row r="382" spans="1:7" ht="15.5">
      <c r="A382" s="62">
        <v>376</v>
      </c>
      <c r="B382" s="103" t="str">
        <f>IF(Data!B385&lt;&gt;"",Data!B385,"")</f>
        <v/>
      </c>
      <c r="C382" s="100" t="str">
        <f>IF(Data!C385&lt;&gt;"",Data!C385,"")</f>
        <v/>
      </c>
      <c r="D382" s="100" t="str">
        <f>IF(Data!D385&lt;&gt;"",Data!D385,"")</f>
        <v/>
      </c>
      <c r="E382" s="75" t="str">
        <f t="shared" si="19"/>
        <v/>
      </c>
      <c r="F382" s="76" t="str">
        <f t="shared" si="17"/>
        <v/>
      </c>
      <c r="G382" s="76" t="str">
        <f t="shared" si="18"/>
        <v/>
      </c>
    </row>
    <row r="383" spans="1:7" ht="15.5">
      <c r="A383" s="62">
        <v>377</v>
      </c>
      <c r="B383" s="103" t="str">
        <f>IF(Data!B386&lt;&gt;"",Data!B386,"")</f>
        <v/>
      </c>
      <c r="C383" s="100" t="str">
        <f>IF(Data!C386&lt;&gt;"",Data!C386,"")</f>
        <v/>
      </c>
      <c r="D383" s="100" t="str">
        <f>IF(Data!D386&lt;&gt;"",Data!D386,"")</f>
        <v/>
      </c>
      <c r="E383" s="75" t="str">
        <f t="shared" si="19"/>
        <v/>
      </c>
      <c r="F383" s="76" t="str">
        <f t="shared" si="17"/>
        <v/>
      </c>
      <c r="G383" s="76" t="str">
        <f t="shared" si="18"/>
        <v/>
      </c>
    </row>
    <row r="384" spans="1:7" ht="15.5">
      <c r="A384" s="62">
        <v>378</v>
      </c>
      <c r="B384" s="103" t="str">
        <f>IF(Data!B387&lt;&gt;"",Data!B387,"")</f>
        <v/>
      </c>
      <c r="C384" s="100" t="str">
        <f>IF(Data!C387&lt;&gt;"",Data!C387,"")</f>
        <v/>
      </c>
      <c r="D384" s="100" t="str">
        <f>IF(Data!D387&lt;&gt;"",Data!D387,"")</f>
        <v/>
      </c>
      <c r="E384" s="75" t="str">
        <f t="shared" si="19"/>
        <v/>
      </c>
      <c r="F384" s="76" t="str">
        <f t="shared" si="17"/>
        <v/>
      </c>
      <c r="G384" s="76" t="str">
        <f t="shared" si="18"/>
        <v/>
      </c>
    </row>
    <row r="385" spans="1:7" ht="15.5">
      <c r="A385" s="62">
        <v>379</v>
      </c>
      <c r="B385" s="103" t="str">
        <f>IF(Data!B388&lt;&gt;"",Data!B388,"")</f>
        <v/>
      </c>
      <c r="C385" s="100" t="str">
        <f>IF(Data!C388&lt;&gt;"",Data!C388,"")</f>
        <v/>
      </c>
      <c r="D385" s="100" t="str">
        <f>IF(Data!D388&lt;&gt;"",Data!D388,"")</f>
        <v/>
      </c>
      <c r="E385" s="75" t="str">
        <f t="shared" si="19"/>
        <v/>
      </c>
      <c r="F385" s="76" t="str">
        <f t="shared" si="17"/>
        <v/>
      </c>
      <c r="G385" s="76" t="str">
        <f t="shared" si="18"/>
        <v/>
      </c>
    </row>
    <row r="386" spans="1:7" ht="15.5">
      <c r="A386" s="62">
        <v>380</v>
      </c>
      <c r="B386" s="103" t="str">
        <f>IF(Data!B389&lt;&gt;"",Data!B389,"")</f>
        <v/>
      </c>
      <c r="C386" s="100" t="str">
        <f>IF(Data!C389&lt;&gt;"",Data!C389,"")</f>
        <v/>
      </c>
      <c r="D386" s="100" t="str">
        <f>IF(Data!D389&lt;&gt;"",Data!D389,"")</f>
        <v/>
      </c>
      <c r="E386" s="75" t="str">
        <f t="shared" si="19"/>
        <v/>
      </c>
      <c r="F386" s="76" t="str">
        <f t="shared" si="17"/>
        <v/>
      </c>
      <c r="G386" s="76" t="str">
        <f t="shared" si="18"/>
        <v/>
      </c>
    </row>
    <row r="387" spans="1:7" ht="15.5">
      <c r="A387" s="62">
        <v>381</v>
      </c>
      <c r="B387" s="103" t="str">
        <f>IF(Data!B390&lt;&gt;"",Data!B390,"")</f>
        <v/>
      </c>
      <c r="C387" s="100" t="str">
        <f>IF(Data!C390&lt;&gt;"",Data!C390,"")</f>
        <v/>
      </c>
      <c r="D387" s="100" t="str">
        <f>IF(Data!D390&lt;&gt;"",Data!D390,"")</f>
        <v/>
      </c>
      <c r="E387" s="75" t="str">
        <f t="shared" si="19"/>
        <v/>
      </c>
      <c r="F387" s="76" t="str">
        <f t="shared" si="17"/>
        <v/>
      </c>
      <c r="G387" s="76" t="str">
        <f t="shared" si="18"/>
        <v/>
      </c>
    </row>
    <row r="388" spans="1:7" ht="15.5">
      <c r="A388" s="62">
        <v>382</v>
      </c>
      <c r="B388" s="103" t="str">
        <f>IF(Data!B391&lt;&gt;"",Data!B391,"")</f>
        <v/>
      </c>
      <c r="C388" s="100" t="str">
        <f>IF(Data!C391&lt;&gt;"",Data!C391,"")</f>
        <v/>
      </c>
      <c r="D388" s="100" t="str">
        <f>IF(Data!D391&lt;&gt;"",Data!D391,"")</f>
        <v/>
      </c>
      <c r="E388" s="75" t="str">
        <f t="shared" si="19"/>
        <v/>
      </c>
      <c r="F388" s="76" t="str">
        <f t="shared" si="17"/>
        <v/>
      </c>
      <c r="G388" s="76" t="str">
        <f t="shared" si="18"/>
        <v/>
      </c>
    </row>
    <row r="389" spans="1:7" ht="15.5">
      <c r="A389" s="62">
        <v>383</v>
      </c>
      <c r="B389" s="103" t="str">
        <f>IF(Data!B392&lt;&gt;"",Data!B392,"")</f>
        <v/>
      </c>
      <c r="C389" s="100" t="str">
        <f>IF(Data!C392&lt;&gt;"",Data!C392,"")</f>
        <v/>
      </c>
      <c r="D389" s="100" t="str">
        <f>IF(Data!D392&lt;&gt;"",Data!D392,"")</f>
        <v/>
      </c>
      <c r="E389" s="75" t="str">
        <f t="shared" si="19"/>
        <v/>
      </c>
      <c r="F389" s="76" t="str">
        <f t="shared" si="17"/>
        <v/>
      </c>
      <c r="G389" s="76" t="str">
        <f t="shared" si="18"/>
        <v/>
      </c>
    </row>
    <row r="390" spans="1:7" ht="15.5">
      <c r="A390" s="62">
        <v>384</v>
      </c>
      <c r="B390" s="103" t="str">
        <f>IF(Data!B393&lt;&gt;"",Data!B393,"")</f>
        <v/>
      </c>
      <c r="C390" s="100" t="str">
        <f>IF(Data!C393&lt;&gt;"",Data!C393,"")</f>
        <v/>
      </c>
      <c r="D390" s="100" t="str">
        <f>IF(Data!D393&lt;&gt;"",Data!D393,"")</f>
        <v/>
      </c>
      <c r="E390" s="75" t="str">
        <f t="shared" si="19"/>
        <v/>
      </c>
      <c r="F390" s="76" t="str">
        <f t="shared" si="17"/>
        <v/>
      </c>
      <c r="G390" s="76" t="str">
        <f t="shared" si="18"/>
        <v/>
      </c>
    </row>
    <row r="391" spans="1:7" ht="15.5">
      <c r="A391" s="62">
        <v>385</v>
      </c>
      <c r="B391" s="103" t="str">
        <f>IF(Data!B394&lt;&gt;"",Data!B394,"")</f>
        <v/>
      </c>
      <c r="C391" s="100" t="str">
        <f>IF(Data!C394&lt;&gt;"",Data!C394,"")</f>
        <v/>
      </c>
      <c r="D391" s="100" t="str">
        <f>IF(Data!D394&lt;&gt;"",Data!D394,"")</f>
        <v/>
      </c>
      <c r="E391" s="75" t="str">
        <f t="shared" si="19"/>
        <v/>
      </c>
      <c r="F391" s="76" t="str">
        <f t="shared" si="17"/>
        <v/>
      </c>
      <c r="G391" s="76" t="str">
        <f t="shared" si="18"/>
        <v/>
      </c>
    </row>
    <row r="392" spans="1:7" ht="15.5">
      <c r="A392" s="62">
        <v>386</v>
      </c>
      <c r="B392" s="103" t="str">
        <f>IF(Data!B395&lt;&gt;"",Data!B395,"")</f>
        <v/>
      </c>
      <c r="C392" s="100" t="str">
        <f>IF(Data!C395&lt;&gt;"",Data!C395,"")</f>
        <v/>
      </c>
      <c r="D392" s="100" t="str">
        <f>IF(Data!D395&lt;&gt;"",Data!D395,"")</f>
        <v/>
      </c>
      <c r="E392" s="75" t="str">
        <f t="shared" si="19"/>
        <v/>
      </c>
      <c r="F392" s="76" t="str">
        <f t="shared" si="17"/>
        <v/>
      </c>
      <c r="G392" s="76" t="str">
        <f t="shared" si="18"/>
        <v/>
      </c>
    </row>
    <row r="393" spans="1:7" ht="15.5">
      <c r="A393" s="62">
        <v>387</v>
      </c>
      <c r="B393" s="103" t="str">
        <f>IF(Data!B396&lt;&gt;"",Data!B396,"")</f>
        <v/>
      </c>
      <c r="C393" s="100" t="str">
        <f>IF(Data!C396&lt;&gt;"",Data!C396,"")</f>
        <v/>
      </c>
      <c r="D393" s="100" t="str">
        <f>IF(Data!D396&lt;&gt;"",Data!D396,"")</f>
        <v/>
      </c>
      <c r="E393" s="75" t="str">
        <f t="shared" si="19"/>
        <v/>
      </c>
      <c r="F393" s="76" t="str">
        <f t="shared" si="17"/>
        <v/>
      </c>
      <c r="G393" s="76" t="str">
        <f t="shared" si="18"/>
        <v/>
      </c>
    </row>
    <row r="394" spans="1:7" ht="15.5">
      <c r="A394" s="62">
        <v>388</v>
      </c>
      <c r="B394" s="103" t="str">
        <f>IF(Data!B397&lt;&gt;"",Data!B397,"")</f>
        <v/>
      </c>
      <c r="C394" s="100" t="str">
        <f>IF(Data!C397&lt;&gt;"",Data!C397,"")</f>
        <v/>
      </c>
      <c r="D394" s="100" t="str">
        <f>IF(Data!D397&lt;&gt;"",Data!D397,"")</f>
        <v/>
      </c>
      <c r="E394" s="75" t="str">
        <f t="shared" si="19"/>
        <v/>
      </c>
      <c r="F394" s="76" t="str">
        <f t="shared" si="17"/>
        <v/>
      </c>
      <c r="G394" s="76" t="str">
        <f t="shared" si="18"/>
        <v/>
      </c>
    </row>
    <row r="395" spans="1:7" ht="15.5">
      <c r="A395" s="62">
        <v>389</v>
      </c>
      <c r="B395" s="103" t="str">
        <f>IF(Data!B398&lt;&gt;"",Data!B398,"")</f>
        <v/>
      </c>
      <c r="C395" s="100" t="str">
        <f>IF(Data!C398&lt;&gt;"",Data!C398,"")</f>
        <v/>
      </c>
      <c r="D395" s="100" t="str">
        <f>IF(Data!D398&lt;&gt;"",Data!D398,"")</f>
        <v/>
      </c>
      <c r="E395" s="75" t="str">
        <f t="shared" si="19"/>
        <v/>
      </c>
      <c r="F395" s="76" t="str">
        <f t="shared" si="17"/>
        <v/>
      </c>
      <c r="G395" s="76" t="str">
        <f t="shared" si="18"/>
        <v/>
      </c>
    </row>
    <row r="396" spans="1:7" ht="15.5">
      <c r="A396" s="62">
        <v>390</v>
      </c>
      <c r="B396" s="103" t="str">
        <f>IF(Data!B399&lt;&gt;"",Data!B399,"")</f>
        <v/>
      </c>
      <c r="C396" s="100" t="str">
        <f>IF(Data!C399&lt;&gt;"",Data!C399,"")</f>
        <v/>
      </c>
      <c r="D396" s="100" t="str">
        <f>IF(Data!D399&lt;&gt;"",Data!D399,"")</f>
        <v/>
      </c>
      <c r="E396" s="75" t="str">
        <f t="shared" si="19"/>
        <v/>
      </c>
      <c r="F396" s="76" t="str">
        <f t="shared" ref="F396:F459" si="20">IF(E396="","",IF(E396&gt;=80,"A",IF(E396&gt;=70,"B",IF(E396&gt;=60,"C",IF(E396&gt;=50,"D",IF(E396&lt;=49,"E",))))))</f>
        <v/>
      </c>
      <c r="G396" s="76" t="str">
        <f t="shared" ref="G396:G459" si="21">IF(E396="","",IF(E396&gt;=80,"A",IF(E396&gt;=75,"B+",IF(E396&gt;=70,"B",IF(E396&gt;=65,"C+",IF(E396&gt;=60,"C",IF(E396&gt;=55,"D+",IF(E396&gt;=50,"D",IF(E396&lt;50,"F")))))))))</f>
        <v/>
      </c>
    </row>
    <row r="397" spans="1:7" ht="15.5">
      <c r="A397" s="62">
        <v>391</v>
      </c>
      <c r="B397" s="103" t="str">
        <f>IF(Data!B400&lt;&gt;"",Data!B400,"")</f>
        <v/>
      </c>
      <c r="C397" s="100" t="str">
        <f>IF(Data!C400&lt;&gt;"",Data!C400,"")</f>
        <v/>
      </c>
      <c r="D397" s="100" t="str">
        <f>IF(Data!D400&lt;&gt;"",Data!D400,"")</f>
        <v/>
      </c>
      <c r="E397" s="75" t="str">
        <f t="shared" si="19"/>
        <v/>
      </c>
      <c r="F397" s="76" t="str">
        <f t="shared" si="20"/>
        <v/>
      </c>
      <c r="G397" s="76" t="str">
        <f t="shared" si="21"/>
        <v/>
      </c>
    </row>
    <row r="398" spans="1:7" ht="15.5">
      <c r="A398" s="62">
        <v>392</v>
      </c>
      <c r="B398" s="103" t="str">
        <f>IF(Data!B401&lt;&gt;"",Data!B401,"")</f>
        <v/>
      </c>
      <c r="C398" s="100" t="str">
        <f>IF(Data!C401&lt;&gt;"",Data!C401,"")</f>
        <v/>
      </c>
      <c r="D398" s="100" t="str">
        <f>IF(Data!D401&lt;&gt;"",Data!D401,"")</f>
        <v/>
      </c>
      <c r="E398" s="75" t="str">
        <f t="shared" si="19"/>
        <v/>
      </c>
      <c r="F398" s="76" t="str">
        <f t="shared" si="20"/>
        <v/>
      </c>
      <c r="G398" s="76" t="str">
        <f t="shared" si="21"/>
        <v/>
      </c>
    </row>
    <row r="399" spans="1:7" ht="15.5">
      <c r="A399" s="62">
        <v>393</v>
      </c>
      <c r="B399" s="103" t="str">
        <f>IF(Data!B402&lt;&gt;"",Data!B402,"")</f>
        <v/>
      </c>
      <c r="C399" s="100" t="str">
        <f>IF(Data!C402&lt;&gt;"",Data!C402,"")</f>
        <v/>
      </c>
      <c r="D399" s="100" t="str">
        <f>IF(Data!D402&lt;&gt;"",Data!D402,"")</f>
        <v/>
      </c>
      <c r="E399" s="75" t="str">
        <f t="shared" si="19"/>
        <v/>
      </c>
      <c r="F399" s="76" t="str">
        <f t="shared" si="20"/>
        <v/>
      </c>
      <c r="G399" s="76" t="str">
        <f t="shared" si="21"/>
        <v/>
      </c>
    </row>
    <row r="400" spans="1:7" ht="15.5">
      <c r="A400" s="62">
        <v>394</v>
      </c>
      <c r="B400" s="103" t="str">
        <f>IF(Data!B403&lt;&gt;"",Data!B403,"")</f>
        <v/>
      </c>
      <c r="C400" s="100" t="str">
        <f>IF(Data!C403&lt;&gt;"",Data!C403,"")</f>
        <v/>
      </c>
      <c r="D400" s="100" t="str">
        <f>IF(Data!D403&lt;&gt;"",Data!D403,"")</f>
        <v/>
      </c>
      <c r="E400" s="75" t="str">
        <f t="shared" si="19"/>
        <v/>
      </c>
      <c r="F400" s="76" t="str">
        <f t="shared" si="20"/>
        <v/>
      </c>
      <c r="G400" s="76" t="str">
        <f t="shared" si="21"/>
        <v/>
      </c>
    </row>
    <row r="401" spans="1:7" ht="15.5">
      <c r="A401" s="62">
        <v>395</v>
      </c>
      <c r="B401" s="103" t="str">
        <f>IF(Data!B404&lt;&gt;"",Data!B404,"")</f>
        <v/>
      </c>
      <c r="C401" s="100" t="str">
        <f>IF(Data!C404&lt;&gt;"",Data!C404,"")</f>
        <v/>
      </c>
      <c r="D401" s="100" t="str">
        <f>IF(Data!D404&lt;&gt;"",Data!D404,"")</f>
        <v/>
      </c>
      <c r="E401" s="75" t="str">
        <f t="shared" si="19"/>
        <v/>
      </c>
      <c r="F401" s="76" t="str">
        <f t="shared" si="20"/>
        <v/>
      </c>
      <c r="G401" s="76" t="str">
        <f t="shared" si="21"/>
        <v/>
      </c>
    </row>
    <row r="402" spans="1:7" ht="15.5">
      <c r="A402" s="62">
        <v>396</v>
      </c>
      <c r="B402" s="103" t="str">
        <f>IF(Data!B405&lt;&gt;"",Data!B405,"")</f>
        <v/>
      </c>
      <c r="C402" s="100" t="str">
        <f>IF(Data!C405&lt;&gt;"",Data!C405,"")</f>
        <v/>
      </c>
      <c r="D402" s="100" t="str">
        <f>IF(Data!D405&lt;&gt;"",Data!D405,"")</f>
        <v/>
      </c>
      <c r="E402" s="75" t="str">
        <f t="shared" si="19"/>
        <v/>
      </c>
      <c r="F402" s="76" t="str">
        <f t="shared" si="20"/>
        <v/>
      </c>
      <c r="G402" s="76" t="str">
        <f t="shared" si="21"/>
        <v/>
      </c>
    </row>
    <row r="403" spans="1:7" ht="15.5">
      <c r="A403" s="62">
        <v>397</v>
      </c>
      <c r="B403" s="103" t="str">
        <f>IF(Data!B406&lt;&gt;"",Data!B406,"")</f>
        <v/>
      </c>
      <c r="C403" s="100" t="str">
        <f>IF(Data!C406&lt;&gt;"",Data!C406,"")</f>
        <v/>
      </c>
      <c r="D403" s="100" t="str">
        <f>IF(Data!D406&lt;&gt;"",Data!D406,"")</f>
        <v/>
      </c>
      <c r="E403" s="75" t="str">
        <f t="shared" si="19"/>
        <v/>
      </c>
      <c r="F403" s="76" t="str">
        <f t="shared" si="20"/>
        <v/>
      </c>
      <c r="G403" s="76" t="str">
        <f t="shared" si="21"/>
        <v/>
      </c>
    </row>
    <row r="404" spans="1:7" ht="15.5">
      <c r="A404" s="62">
        <v>398</v>
      </c>
      <c r="B404" s="103" t="str">
        <f>IF(Data!B407&lt;&gt;"",Data!B407,"")</f>
        <v/>
      </c>
      <c r="C404" s="100" t="str">
        <f>IF(Data!C407&lt;&gt;"",Data!C407,"")</f>
        <v/>
      </c>
      <c r="D404" s="100" t="str">
        <f>IF(Data!D407&lt;&gt;"",Data!D407,"")</f>
        <v/>
      </c>
      <c r="E404" s="75" t="str">
        <f t="shared" si="19"/>
        <v/>
      </c>
      <c r="F404" s="76" t="str">
        <f t="shared" si="20"/>
        <v/>
      </c>
      <c r="G404" s="76" t="str">
        <f t="shared" si="21"/>
        <v/>
      </c>
    </row>
    <row r="405" spans="1:7" ht="15.5">
      <c r="A405" s="62">
        <v>399</v>
      </c>
      <c r="B405" s="103" t="str">
        <f>IF(Data!B408&lt;&gt;"",Data!B408,"")</f>
        <v/>
      </c>
      <c r="C405" s="100" t="str">
        <f>IF(Data!C408&lt;&gt;"",Data!C408,"")</f>
        <v/>
      </c>
      <c r="D405" s="100" t="str">
        <f>IF(Data!D408&lt;&gt;"",Data!D408,"")</f>
        <v/>
      </c>
      <c r="E405" s="75" t="str">
        <f t="shared" si="19"/>
        <v/>
      </c>
      <c r="F405" s="76" t="str">
        <f t="shared" si="20"/>
        <v/>
      </c>
      <c r="G405" s="76" t="str">
        <f t="shared" si="21"/>
        <v/>
      </c>
    </row>
    <row r="406" spans="1:7" ht="15.5">
      <c r="A406" s="62">
        <v>400</v>
      </c>
      <c r="B406" s="103" t="str">
        <f>IF(Data!B409&lt;&gt;"",Data!B409,"")</f>
        <v/>
      </c>
      <c r="C406" s="100" t="str">
        <f>IF(Data!C409&lt;&gt;"",Data!C409,"")</f>
        <v/>
      </c>
      <c r="D406" s="100" t="str">
        <f>IF(Data!D409&lt;&gt;"",Data!D409,"")</f>
        <v/>
      </c>
      <c r="E406" s="75" t="str">
        <f t="shared" si="19"/>
        <v/>
      </c>
      <c r="F406" s="76" t="str">
        <f t="shared" si="20"/>
        <v/>
      </c>
      <c r="G406" s="76" t="str">
        <f t="shared" si="21"/>
        <v/>
      </c>
    </row>
    <row r="407" spans="1:7" ht="15.5">
      <c r="A407" s="62">
        <v>401</v>
      </c>
      <c r="B407" s="103" t="str">
        <f>IF(Data!B410&lt;&gt;"",Data!B410,"")</f>
        <v/>
      </c>
      <c r="C407" s="100" t="str">
        <f>IF(Data!C410&lt;&gt;"",Data!C410,"")</f>
        <v/>
      </c>
      <c r="D407" s="100" t="str">
        <f>IF(Data!D410&lt;&gt;"",Data!D410,"")</f>
        <v/>
      </c>
      <c r="E407" s="75" t="str">
        <f t="shared" si="19"/>
        <v/>
      </c>
      <c r="F407" s="76" t="str">
        <f t="shared" si="20"/>
        <v/>
      </c>
      <c r="G407" s="76" t="str">
        <f t="shared" si="21"/>
        <v/>
      </c>
    </row>
    <row r="408" spans="1:7" ht="15.5">
      <c r="A408" s="62">
        <v>402</v>
      </c>
      <c r="B408" s="103" t="str">
        <f>IF(Data!B411&lt;&gt;"",Data!B411,"")</f>
        <v/>
      </c>
      <c r="C408" s="100" t="str">
        <f>IF(Data!C411&lt;&gt;"",Data!C411,"")</f>
        <v/>
      </c>
      <c r="D408" s="100" t="str">
        <f>IF(Data!D411&lt;&gt;"",Data!D411,"")</f>
        <v/>
      </c>
      <c r="E408" s="75" t="str">
        <f t="shared" si="19"/>
        <v/>
      </c>
      <c r="F408" s="76" t="str">
        <f t="shared" si="20"/>
        <v/>
      </c>
      <c r="G408" s="76" t="str">
        <f t="shared" si="21"/>
        <v/>
      </c>
    </row>
    <row r="409" spans="1:7" ht="15.5">
      <c r="A409" s="62">
        <v>403</v>
      </c>
      <c r="B409" s="103" t="str">
        <f>IF(Data!B412&lt;&gt;"",Data!B412,"")</f>
        <v/>
      </c>
      <c r="C409" s="100" t="str">
        <f>IF(Data!C412&lt;&gt;"",Data!C412,"")</f>
        <v/>
      </c>
      <c r="D409" s="100" t="str">
        <f>IF(Data!D412&lt;&gt;"",Data!D412,"")</f>
        <v/>
      </c>
      <c r="E409" s="75" t="str">
        <f t="shared" si="19"/>
        <v/>
      </c>
      <c r="F409" s="76" t="str">
        <f t="shared" si="20"/>
        <v/>
      </c>
      <c r="G409" s="76" t="str">
        <f t="shared" si="21"/>
        <v/>
      </c>
    </row>
    <row r="410" spans="1:7" ht="15.5">
      <c r="A410" s="62">
        <v>404</v>
      </c>
      <c r="B410" s="103" t="str">
        <f>IF(Data!B413&lt;&gt;"",Data!B413,"")</f>
        <v/>
      </c>
      <c r="C410" s="100" t="str">
        <f>IF(Data!C413&lt;&gt;"",Data!C413,"")</f>
        <v/>
      </c>
      <c r="D410" s="100" t="str">
        <f>IF(Data!D413&lt;&gt;"",Data!D413,"")</f>
        <v/>
      </c>
      <c r="E410" s="75" t="str">
        <f t="shared" si="19"/>
        <v/>
      </c>
      <c r="F410" s="76" t="str">
        <f t="shared" si="20"/>
        <v/>
      </c>
      <c r="G410" s="76" t="str">
        <f t="shared" si="21"/>
        <v/>
      </c>
    </row>
    <row r="411" spans="1:7" ht="15.5">
      <c r="A411" s="62">
        <v>405</v>
      </c>
      <c r="B411" s="103" t="str">
        <f>IF(Data!B414&lt;&gt;"",Data!B414,"")</f>
        <v/>
      </c>
      <c r="C411" s="100" t="str">
        <f>IF(Data!C414&lt;&gt;"",Data!C414,"")</f>
        <v/>
      </c>
      <c r="D411" s="100" t="str">
        <f>IF(Data!D414&lt;&gt;"",Data!D414,"")</f>
        <v/>
      </c>
      <c r="E411" s="75" t="str">
        <f t="shared" si="19"/>
        <v/>
      </c>
      <c r="F411" s="76" t="str">
        <f t="shared" si="20"/>
        <v/>
      </c>
      <c r="G411" s="76" t="str">
        <f t="shared" si="21"/>
        <v/>
      </c>
    </row>
    <row r="412" spans="1:7" ht="15.5">
      <c r="A412" s="62">
        <v>406</v>
      </c>
      <c r="B412" s="103" t="str">
        <f>IF(Data!B415&lt;&gt;"",Data!B415,"")</f>
        <v/>
      </c>
      <c r="C412" s="100" t="str">
        <f>IF(Data!C415&lt;&gt;"",Data!C415,"")</f>
        <v/>
      </c>
      <c r="D412" s="100" t="str">
        <f>IF(Data!D415&lt;&gt;"",Data!D415,"")</f>
        <v/>
      </c>
      <c r="E412" s="75" t="str">
        <f t="shared" si="19"/>
        <v/>
      </c>
      <c r="F412" s="76" t="str">
        <f t="shared" si="20"/>
        <v/>
      </c>
      <c r="G412" s="76" t="str">
        <f t="shared" si="21"/>
        <v/>
      </c>
    </row>
    <row r="413" spans="1:7" ht="15.5">
      <c r="A413" s="62">
        <v>407</v>
      </c>
      <c r="B413" s="103" t="str">
        <f>IF(Data!B416&lt;&gt;"",Data!B416,"")</f>
        <v/>
      </c>
      <c r="C413" s="100" t="str">
        <f>IF(Data!C416&lt;&gt;"",Data!C416,"")</f>
        <v/>
      </c>
      <c r="D413" s="100" t="str">
        <f>IF(Data!D416&lt;&gt;"",Data!D416,"")</f>
        <v/>
      </c>
      <c r="E413" s="75" t="str">
        <f t="shared" si="19"/>
        <v/>
      </c>
      <c r="F413" s="76" t="str">
        <f t="shared" si="20"/>
        <v/>
      </c>
      <c r="G413" s="76" t="str">
        <f t="shared" si="21"/>
        <v/>
      </c>
    </row>
    <row r="414" spans="1:7" ht="15.5">
      <c r="A414" s="62">
        <v>408</v>
      </c>
      <c r="B414" s="103" t="str">
        <f>IF(Data!B417&lt;&gt;"",Data!B417,"")</f>
        <v/>
      </c>
      <c r="C414" s="100" t="str">
        <f>IF(Data!C417&lt;&gt;"",Data!C417,"")</f>
        <v/>
      </c>
      <c r="D414" s="100" t="str">
        <f>IF(Data!D417&lt;&gt;"",Data!D417,"")</f>
        <v/>
      </c>
      <c r="E414" s="75" t="str">
        <f t="shared" si="19"/>
        <v/>
      </c>
      <c r="F414" s="76" t="str">
        <f t="shared" si="20"/>
        <v/>
      </c>
      <c r="G414" s="76" t="str">
        <f t="shared" si="21"/>
        <v/>
      </c>
    </row>
    <row r="415" spans="1:7" ht="15.5">
      <c r="A415" s="62">
        <v>409</v>
      </c>
      <c r="B415" s="103" t="str">
        <f>IF(Data!B418&lt;&gt;"",Data!B418,"")</f>
        <v/>
      </c>
      <c r="C415" s="100" t="str">
        <f>IF(Data!C418&lt;&gt;"",Data!C418,"")</f>
        <v/>
      </c>
      <c r="D415" s="100" t="str">
        <f>IF(Data!D418&lt;&gt;"",Data!D418,"")</f>
        <v/>
      </c>
      <c r="E415" s="75" t="str">
        <f t="shared" si="19"/>
        <v/>
      </c>
      <c r="F415" s="76" t="str">
        <f t="shared" si="20"/>
        <v/>
      </c>
      <c r="G415" s="76" t="str">
        <f t="shared" si="21"/>
        <v/>
      </c>
    </row>
    <row r="416" spans="1:7" ht="15.5">
      <c r="A416" s="62">
        <v>410</v>
      </c>
      <c r="B416" s="103" t="str">
        <f>IF(Data!B419&lt;&gt;"",Data!B419,"")</f>
        <v/>
      </c>
      <c r="C416" s="100" t="str">
        <f>IF(Data!C419&lt;&gt;"",Data!C419,"")</f>
        <v/>
      </c>
      <c r="D416" s="100" t="str">
        <f>IF(Data!D419&lt;&gt;"",Data!D419,"")</f>
        <v/>
      </c>
      <c r="E416" s="75" t="str">
        <f t="shared" si="19"/>
        <v/>
      </c>
      <c r="F416" s="76" t="str">
        <f t="shared" si="20"/>
        <v/>
      </c>
      <c r="G416" s="76" t="str">
        <f t="shared" si="21"/>
        <v/>
      </c>
    </row>
    <row r="417" spans="1:7" ht="15.5">
      <c r="A417" s="62">
        <v>411</v>
      </c>
      <c r="B417" s="103" t="str">
        <f>IF(Data!B420&lt;&gt;"",Data!B420,"")</f>
        <v/>
      </c>
      <c r="C417" s="100" t="str">
        <f>IF(Data!C420&lt;&gt;"",Data!C420,"")</f>
        <v/>
      </c>
      <c r="D417" s="100" t="str">
        <f>IF(Data!D420&lt;&gt;"",Data!D420,"")</f>
        <v/>
      </c>
      <c r="E417" s="75" t="str">
        <f t="shared" si="19"/>
        <v/>
      </c>
      <c r="F417" s="76" t="str">
        <f t="shared" si="20"/>
        <v/>
      </c>
      <c r="G417" s="76" t="str">
        <f t="shared" si="21"/>
        <v/>
      </c>
    </row>
    <row r="418" spans="1:7" ht="15.5">
      <c r="A418" s="62">
        <v>412</v>
      </c>
      <c r="B418" s="103" t="str">
        <f>IF(Data!B421&lt;&gt;"",Data!B421,"")</f>
        <v/>
      </c>
      <c r="C418" s="100" t="str">
        <f>IF(Data!C421&lt;&gt;"",Data!C421,"")</f>
        <v/>
      </c>
      <c r="D418" s="100" t="str">
        <f>IF(Data!D421&lt;&gt;"",Data!D421,"")</f>
        <v/>
      </c>
      <c r="E418" s="75" t="str">
        <f t="shared" si="19"/>
        <v/>
      </c>
      <c r="F418" s="76" t="str">
        <f t="shared" si="20"/>
        <v/>
      </c>
      <c r="G418" s="76" t="str">
        <f t="shared" si="21"/>
        <v/>
      </c>
    </row>
    <row r="419" spans="1:7" ht="15.5">
      <c r="A419" s="62">
        <v>413</v>
      </c>
      <c r="B419" s="103" t="str">
        <f>IF(Data!B422&lt;&gt;"",Data!B422,"")</f>
        <v/>
      </c>
      <c r="C419" s="100" t="str">
        <f>IF(Data!C422&lt;&gt;"",Data!C422,"")</f>
        <v/>
      </c>
      <c r="D419" s="100" t="str">
        <f>IF(Data!D422&lt;&gt;"",Data!D422,"")</f>
        <v/>
      </c>
      <c r="E419" s="75" t="str">
        <f t="shared" si="19"/>
        <v/>
      </c>
      <c r="F419" s="76" t="str">
        <f t="shared" si="20"/>
        <v/>
      </c>
      <c r="G419" s="76" t="str">
        <f t="shared" si="21"/>
        <v/>
      </c>
    </row>
    <row r="420" spans="1:7" ht="15.5">
      <c r="A420" s="62">
        <v>414</v>
      </c>
      <c r="B420" s="103" t="str">
        <f>IF(Data!B423&lt;&gt;"",Data!B423,"")</f>
        <v/>
      </c>
      <c r="C420" s="100" t="str">
        <f>IF(Data!C423&lt;&gt;"",Data!C423,"")</f>
        <v/>
      </c>
      <c r="D420" s="100" t="str">
        <f>IF(Data!D423&lt;&gt;"",Data!D423,"")</f>
        <v/>
      </c>
      <c r="E420" s="75" t="str">
        <f t="shared" si="19"/>
        <v/>
      </c>
      <c r="F420" s="76" t="str">
        <f t="shared" si="20"/>
        <v/>
      </c>
      <c r="G420" s="76" t="str">
        <f t="shared" si="21"/>
        <v/>
      </c>
    </row>
    <row r="421" spans="1:7" ht="15.5">
      <c r="A421" s="62">
        <v>415</v>
      </c>
      <c r="B421" s="103" t="str">
        <f>IF(Data!B424&lt;&gt;"",Data!B424,"")</f>
        <v/>
      </c>
      <c r="C421" s="100" t="str">
        <f>IF(Data!C424&lt;&gt;"",Data!C424,"")</f>
        <v/>
      </c>
      <c r="D421" s="100" t="str">
        <f>IF(Data!D424&lt;&gt;"",Data!D424,"")</f>
        <v/>
      </c>
      <c r="E421" s="75" t="str">
        <f t="shared" si="19"/>
        <v/>
      </c>
      <c r="F421" s="76" t="str">
        <f t="shared" si="20"/>
        <v/>
      </c>
      <c r="G421" s="76" t="str">
        <f t="shared" si="21"/>
        <v/>
      </c>
    </row>
    <row r="422" spans="1:7" ht="15.5">
      <c r="A422" s="62">
        <v>416</v>
      </c>
      <c r="B422" s="103" t="str">
        <f>IF(Data!B425&lt;&gt;"",Data!B425,"")</f>
        <v/>
      </c>
      <c r="C422" s="100" t="str">
        <f>IF(Data!C425&lt;&gt;"",Data!C425,"")</f>
        <v/>
      </c>
      <c r="D422" s="100" t="str">
        <f>IF(Data!D425&lt;&gt;"",Data!D425,"")</f>
        <v/>
      </c>
      <c r="E422" s="75" t="str">
        <f t="shared" si="19"/>
        <v/>
      </c>
      <c r="F422" s="76" t="str">
        <f t="shared" si="20"/>
        <v/>
      </c>
      <c r="G422" s="76" t="str">
        <f t="shared" si="21"/>
        <v/>
      </c>
    </row>
    <row r="423" spans="1:7" ht="15.5">
      <c r="A423" s="62">
        <v>417</v>
      </c>
      <c r="B423" s="103" t="str">
        <f>IF(Data!B426&lt;&gt;"",Data!B426,"")</f>
        <v/>
      </c>
      <c r="C423" s="100" t="str">
        <f>IF(Data!C426&lt;&gt;"",Data!C426,"")</f>
        <v/>
      </c>
      <c r="D423" s="100" t="str">
        <f>IF(Data!D426&lt;&gt;"",Data!D426,"")</f>
        <v/>
      </c>
      <c r="E423" s="75" t="str">
        <f t="shared" ref="E423:E486" si="22">IF(C423="","",C423+D423)</f>
        <v/>
      </c>
      <c r="F423" s="76" t="str">
        <f t="shared" si="20"/>
        <v/>
      </c>
      <c r="G423" s="76" t="str">
        <f t="shared" si="21"/>
        <v/>
      </c>
    </row>
    <row r="424" spans="1:7" ht="15.5">
      <c r="A424" s="62">
        <v>418</v>
      </c>
      <c r="B424" s="103" t="str">
        <f>IF(Data!B427&lt;&gt;"",Data!B427,"")</f>
        <v/>
      </c>
      <c r="C424" s="100" t="str">
        <f>IF(Data!C427&lt;&gt;"",Data!C427,"")</f>
        <v/>
      </c>
      <c r="D424" s="100" t="str">
        <f>IF(Data!D427&lt;&gt;"",Data!D427,"")</f>
        <v/>
      </c>
      <c r="E424" s="75" t="str">
        <f t="shared" si="22"/>
        <v/>
      </c>
      <c r="F424" s="76" t="str">
        <f t="shared" si="20"/>
        <v/>
      </c>
      <c r="G424" s="76" t="str">
        <f t="shared" si="21"/>
        <v/>
      </c>
    </row>
    <row r="425" spans="1:7" ht="15.5">
      <c r="A425" s="62">
        <v>419</v>
      </c>
      <c r="B425" s="103" t="str">
        <f>IF(Data!B428&lt;&gt;"",Data!B428,"")</f>
        <v/>
      </c>
      <c r="C425" s="100" t="str">
        <f>IF(Data!C428&lt;&gt;"",Data!C428,"")</f>
        <v/>
      </c>
      <c r="D425" s="100" t="str">
        <f>IF(Data!D428&lt;&gt;"",Data!D428,"")</f>
        <v/>
      </c>
      <c r="E425" s="75" t="str">
        <f t="shared" si="22"/>
        <v/>
      </c>
      <c r="F425" s="76" t="str">
        <f t="shared" si="20"/>
        <v/>
      </c>
      <c r="G425" s="76" t="str">
        <f t="shared" si="21"/>
        <v/>
      </c>
    </row>
    <row r="426" spans="1:7" ht="15.5">
      <c r="A426" s="62">
        <v>420</v>
      </c>
      <c r="B426" s="103" t="str">
        <f>IF(Data!B429&lt;&gt;"",Data!B429,"")</f>
        <v/>
      </c>
      <c r="C426" s="100" t="str">
        <f>IF(Data!C429&lt;&gt;"",Data!C429,"")</f>
        <v/>
      </c>
      <c r="D426" s="100" t="str">
        <f>IF(Data!D429&lt;&gt;"",Data!D429,"")</f>
        <v/>
      </c>
      <c r="E426" s="75" t="str">
        <f t="shared" si="22"/>
        <v/>
      </c>
      <c r="F426" s="76" t="str">
        <f t="shared" si="20"/>
        <v/>
      </c>
      <c r="G426" s="76" t="str">
        <f t="shared" si="21"/>
        <v/>
      </c>
    </row>
    <row r="427" spans="1:7" ht="15.5">
      <c r="A427" s="62">
        <v>421</v>
      </c>
      <c r="B427" s="103" t="str">
        <f>IF(Data!B430&lt;&gt;"",Data!B430,"")</f>
        <v/>
      </c>
      <c r="C427" s="100" t="str">
        <f>IF(Data!C430&lt;&gt;"",Data!C430,"")</f>
        <v/>
      </c>
      <c r="D427" s="100" t="str">
        <f>IF(Data!D430&lt;&gt;"",Data!D430,"")</f>
        <v/>
      </c>
      <c r="E427" s="75" t="str">
        <f t="shared" si="22"/>
        <v/>
      </c>
      <c r="F427" s="76" t="str">
        <f t="shared" si="20"/>
        <v/>
      </c>
      <c r="G427" s="76" t="str">
        <f t="shared" si="21"/>
        <v/>
      </c>
    </row>
    <row r="428" spans="1:7" ht="15.5">
      <c r="A428" s="62">
        <v>422</v>
      </c>
      <c r="B428" s="103" t="str">
        <f>IF(Data!B431&lt;&gt;"",Data!B431,"")</f>
        <v/>
      </c>
      <c r="C428" s="100" t="str">
        <f>IF(Data!C431&lt;&gt;"",Data!C431,"")</f>
        <v/>
      </c>
      <c r="D428" s="100" t="str">
        <f>IF(Data!D431&lt;&gt;"",Data!D431,"")</f>
        <v/>
      </c>
      <c r="E428" s="75" t="str">
        <f t="shared" si="22"/>
        <v/>
      </c>
      <c r="F428" s="76" t="str">
        <f t="shared" si="20"/>
        <v/>
      </c>
      <c r="G428" s="76" t="str">
        <f t="shared" si="21"/>
        <v/>
      </c>
    </row>
    <row r="429" spans="1:7" ht="15.5">
      <c r="A429" s="62">
        <v>423</v>
      </c>
      <c r="B429" s="103" t="str">
        <f>IF(Data!B432&lt;&gt;"",Data!B432,"")</f>
        <v/>
      </c>
      <c r="C429" s="100" t="str">
        <f>IF(Data!C432&lt;&gt;"",Data!C432,"")</f>
        <v/>
      </c>
      <c r="D429" s="100" t="str">
        <f>IF(Data!D432&lt;&gt;"",Data!D432,"")</f>
        <v/>
      </c>
      <c r="E429" s="75" t="str">
        <f t="shared" si="22"/>
        <v/>
      </c>
      <c r="F429" s="76" t="str">
        <f t="shared" si="20"/>
        <v/>
      </c>
      <c r="G429" s="76" t="str">
        <f t="shared" si="21"/>
        <v/>
      </c>
    </row>
    <row r="430" spans="1:7" ht="15.5">
      <c r="A430" s="62">
        <v>424</v>
      </c>
      <c r="B430" s="103" t="str">
        <f>IF(Data!B433&lt;&gt;"",Data!B433,"")</f>
        <v/>
      </c>
      <c r="C430" s="100" t="str">
        <f>IF(Data!C433&lt;&gt;"",Data!C433,"")</f>
        <v/>
      </c>
      <c r="D430" s="100" t="str">
        <f>IF(Data!D433&lt;&gt;"",Data!D433,"")</f>
        <v/>
      </c>
      <c r="E430" s="75" t="str">
        <f t="shared" si="22"/>
        <v/>
      </c>
      <c r="F430" s="76" t="str">
        <f t="shared" si="20"/>
        <v/>
      </c>
      <c r="G430" s="76" t="str">
        <f t="shared" si="21"/>
        <v/>
      </c>
    </row>
    <row r="431" spans="1:7" ht="15.5">
      <c r="A431" s="62">
        <v>425</v>
      </c>
      <c r="B431" s="103" t="str">
        <f>IF(Data!B434&lt;&gt;"",Data!B434,"")</f>
        <v/>
      </c>
      <c r="C431" s="100" t="str">
        <f>IF(Data!C434&lt;&gt;"",Data!C434,"")</f>
        <v/>
      </c>
      <c r="D431" s="100" t="str">
        <f>IF(Data!D434&lt;&gt;"",Data!D434,"")</f>
        <v/>
      </c>
      <c r="E431" s="75" t="str">
        <f t="shared" si="22"/>
        <v/>
      </c>
      <c r="F431" s="76" t="str">
        <f t="shared" si="20"/>
        <v/>
      </c>
      <c r="G431" s="76" t="str">
        <f t="shared" si="21"/>
        <v/>
      </c>
    </row>
    <row r="432" spans="1:7" ht="15.5">
      <c r="A432" s="62">
        <v>426</v>
      </c>
      <c r="B432" s="103" t="str">
        <f>IF(Data!B435&lt;&gt;"",Data!B435,"")</f>
        <v/>
      </c>
      <c r="C432" s="100" t="str">
        <f>IF(Data!C435&lt;&gt;"",Data!C435,"")</f>
        <v/>
      </c>
      <c r="D432" s="100" t="str">
        <f>IF(Data!D435&lt;&gt;"",Data!D435,"")</f>
        <v/>
      </c>
      <c r="E432" s="75" t="str">
        <f t="shared" si="22"/>
        <v/>
      </c>
      <c r="F432" s="76" t="str">
        <f t="shared" si="20"/>
        <v/>
      </c>
      <c r="G432" s="76" t="str">
        <f t="shared" si="21"/>
        <v/>
      </c>
    </row>
    <row r="433" spans="1:7" ht="15.5">
      <c r="A433" s="62">
        <v>427</v>
      </c>
      <c r="B433" s="103" t="str">
        <f>IF(Data!B436&lt;&gt;"",Data!B436,"")</f>
        <v/>
      </c>
      <c r="C433" s="100" t="str">
        <f>IF(Data!C436&lt;&gt;"",Data!C436,"")</f>
        <v/>
      </c>
      <c r="D433" s="100" t="str">
        <f>IF(Data!D436&lt;&gt;"",Data!D436,"")</f>
        <v/>
      </c>
      <c r="E433" s="75" t="str">
        <f t="shared" si="22"/>
        <v/>
      </c>
      <c r="F433" s="76" t="str">
        <f t="shared" si="20"/>
        <v/>
      </c>
      <c r="G433" s="76" t="str">
        <f t="shared" si="21"/>
        <v/>
      </c>
    </row>
    <row r="434" spans="1:7" ht="15.5">
      <c r="A434" s="62">
        <v>428</v>
      </c>
      <c r="B434" s="103" t="str">
        <f>IF(Data!B437&lt;&gt;"",Data!B437,"")</f>
        <v/>
      </c>
      <c r="C434" s="100" t="str">
        <f>IF(Data!C437&lt;&gt;"",Data!C437,"")</f>
        <v/>
      </c>
      <c r="D434" s="100" t="str">
        <f>IF(Data!D437&lt;&gt;"",Data!D437,"")</f>
        <v/>
      </c>
      <c r="E434" s="75" t="str">
        <f t="shared" si="22"/>
        <v/>
      </c>
      <c r="F434" s="76" t="str">
        <f t="shared" si="20"/>
        <v/>
      </c>
      <c r="G434" s="76" t="str">
        <f t="shared" si="21"/>
        <v/>
      </c>
    </row>
    <row r="435" spans="1:7" ht="15.5">
      <c r="A435" s="62">
        <v>429</v>
      </c>
      <c r="B435" s="103" t="str">
        <f>IF(Data!B438&lt;&gt;"",Data!B438,"")</f>
        <v/>
      </c>
      <c r="C435" s="100" t="str">
        <f>IF(Data!C438&lt;&gt;"",Data!C438,"")</f>
        <v/>
      </c>
      <c r="D435" s="100" t="str">
        <f>IF(Data!D438&lt;&gt;"",Data!D438,"")</f>
        <v/>
      </c>
      <c r="E435" s="75" t="str">
        <f t="shared" si="22"/>
        <v/>
      </c>
      <c r="F435" s="76" t="str">
        <f t="shared" si="20"/>
        <v/>
      </c>
      <c r="G435" s="76" t="str">
        <f t="shared" si="21"/>
        <v/>
      </c>
    </row>
    <row r="436" spans="1:7" ht="15.5">
      <c r="A436" s="62">
        <v>430</v>
      </c>
      <c r="B436" s="103" t="str">
        <f>IF(Data!B439&lt;&gt;"",Data!B439,"")</f>
        <v/>
      </c>
      <c r="C436" s="100" t="str">
        <f>IF(Data!C439&lt;&gt;"",Data!C439,"")</f>
        <v/>
      </c>
      <c r="D436" s="100" t="str">
        <f>IF(Data!D439&lt;&gt;"",Data!D439,"")</f>
        <v/>
      </c>
      <c r="E436" s="75" t="str">
        <f t="shared" si="22"/>
        <v/>
      </c>
      <c r="F436" s="76" t="str">
        <f t="shared" si="20"/>
        <v/>
      </c>
      <c r="G436" s="76" t="str">
        <f t="shared" si="21"/>
        <v/>
      </c>
    </row>
    <row r="437" spans="1:7" ht="15.5">
      <c r="A437" s="62">
        <v>431</v>
      </c>
      <c r="B437" s="103" t="str">
        <f>IF(Data!B440&lt;&gt;"",Data!B440,"")</f>
        <v/>
      </c>
      <c r="C437" s="100" t="str">
        <f>IF(Data!C440&lt;&gt;"",Data!C440,"")</f>
        <v/>
      </c>
      <c r="D437" s="100" t="str">
        <f>IF(Data!D440&lt;&gt;"",Data!D440,"")</f>
        <v/>
      </c>
      <c r="E437" s="75" t="str">
        <f t="shared" si="22"/>
        <v/>
      </c>
      <c r="F437" s="76" t="str">
        <f t="shared" si="20"/>
        <v/>
      </c>
      <c r="G437" s="76" t="str">
        <f t="shared" si="21"/>
        <v/>
      </c>
    </row>
    <row r="438" spans="1:7" ht="15.5">
      <c r="A438" s="62">
        <v>432</v>
      </c>
      <c r="B438" s="103" t="str">
        <f>IF(Data!B441&lt;&gt;"",Data!B441,"")</f>
        <v/>
      </c>
      <c r="C438" s="100" t="str">
        <f>IF(Data!C441&lt;&gt;"",Data!C441,"")</f>
        <v/>
      </c>
      <c r="D438" s="100" t="str">
        <f>IF(Data!D441&lt;&gt;"",Data!D441,"")</f>
        <v/>
      </c>
      <c r="E438" s="75" t="str">
        <f t="shared" si="22"/>
        <v/>
      </c>
      <c r="F438" s="76" t="str">
        <f t="shared" si="20"/>
        <v/>
      </c>
      <c r="G438" s="76" t="str">
        <f t="shared" si="21"/>
        <v/>
      </c>
    </row>
    <row r="439" spans="1:7" ht="15.5">
      <c r="A439" s="62">
        <v>433</v>
      </c>
      <c r="B439" s="103" t="str">
        <f>IF(Data!B442&lt;&gt;"",Data!B442,"")</f>
        <v/>
      </c>
      <c r="C439" s="100" t="str">
        <f>IF(Data!C442&lt;&gt;"",Data!C442,"")</f>
        <v/>
      </c>
      <c r="D439" s="100" t="str">
        <f>IF(Data!D442&lt;&gt;"",Data!D442,"")</f>
        <v/>
      </c>
      <c r="E439" s="75" t="str">
        <f t="shared" si="22"/>
        <v/>
      </c>
      <c r="F439" s="76" t="str">
        <f t="shared" si="20"/>
        <v/>
      </c>
      <c r="G439" s="76" t="str">
        <f t="shared" si="21"/>
        <v/>
      </c>
    </row>
    <row r="440" spans="1:7" ht="15.5">
      <c r="A440" s="62">
        <v>434</v>
      </c>
      <c r="B440" s="103" t="str">
        <f>IF(Data!B443&lt;&gt;"",Data!B443,"")</f>
        <v/>
      </c>
      <c r="C440" s="100" t="str">
        <f>IF(Data!C443&lt;&gt;"",Data!C443,"")</f>
        <v/>
      </c>
      <c r="D440" s="100" t="str">
        <f>IF(Data!D443&lt;&gt;"",Data!D443,"")</f>
        <v/>
      </c>
      <c r="E440" s="75" t="str">
        <f t="shared" si="22"/>
        <v/>
      </c>
      <c r="F440" s="76" t="str">
        <f t="shared" si="20"/>
        <v/>
      </c>
      <c r="G440" s="76" t="str">
        <f t="shared" si="21"/>
        <v/>
      </c>
    </row>
    <row r="441" spans="1:7" ht="15.5">
      <c r="A441" s="62">
        <v>435</v>
      </c>
      <c r="B441" s="103" t="str">
        <f>IF(Data!B444&lt;&gt;"",Data!B444,"")</f>
        <v/>
      </c>
      <c r="C441" s="100" t="str">
        <f>IF(Data!C444&lt;&gt;"",Data!C444,"")</f>
        <v/>
      </c>
      <c r="D441" s="100" t="str">
        <f>IF(Data!D444&lt;&gt;"",Data!D444,"")</f>
        <v/>
      </c>
      <c r="E441" s="75" t="str">
        <f t="shared" si="22"/>
        <v/>
      </c>
      <c r="F441" s="76" t="str">
        <f t="shared" si="20"/>
        <v/>
      </c>
      <c r="G441" s="76" t="str">
        <f t="shared" si="21"/>
        <v/>
      </c>
    </row>
    <row r="442" spans="1:7" ht="15.5">
      <c r="A442" s="62">
        <v>436</v>
      </c>
      <c r="B442" s="103" t="str">
        <f>IF(Data!B445&lt;&gt;"",Data!B445,"")</f>
        <v/>
      </c>
      <c r="C442" s="100" t="str">
        <f>IF(Data!C445&lt;&gt;"",Data!C445,"")</f>
        <v/>
      </c>
      <c r="D442" s="100" t="str">
        <f>IF(Data!D445&lt;&gt;"",Data!D445,"")</f>
        <v/>
      </c>
      <c r="E442" s="75" t="str">
        <f t="shared" si="22"/>
        <v/>
      </c>
      <c r="F442" s="76" t="str">
        <f t="shared" si="20"/>
        <v/>
      </c>
      <c r="G442" s="76" t="str">
        <f t="shared" si="21"/>
        <v/>
      </c>
    </row>
    <row r="443" spans="1:7" ht="15.5">
      <c r="A443" s="62">
        <v>437</v>
      </c>
      <c r="B443" s="103" t="str">
        <f>IF(Data!B446&lt;&gt;"",Data!B446,"")</f>
        <v/>
      </c>
      <c r="C443" s="100" t="str">
        <f>IF(Data!C446&lt;&gt;"",Data!C446,"")</f>
        <v/>
      </c>
      <c r="D443" s="100" t="str">
        <f>IF(Data!D446&lt;&gt;"",Data!D446,"")</f>
        <v/>
      </c>
      <c r="E443" s="75" t="str">
        <f t="shared" si="22"/>
        <v/>
      </c>
      <c r="F443" s="76" t="str">
        <f t="shared" si="20"/>
        <v/>
      </c>
      <c r="G443" s="76" t="str">
        <f t="shared" si="21"/>
        <v/>
      </c>
    </row>
    <row r="444" spans="1:7" ht="15.5">
      <c r="A444" s="62">
        <v>438</v>
      </c>
      <c r="B444" s="103" t="str">
        <f>IF(Data!B447&lt;&gt;"",Data!B447,"")</f>
        <v/>
      </c>
      <c r="C444" s="100" t="str">
        <f>IF(Data!C447&lt;&gt;"",Data!C447,"")</f>
        <v/>
      </c>
      <c r="D444" s="100" t="str">
        <f>IF(Data!D447&lt;&gt;"",Data!D447,"")</f>
        <v/>
      </c>
      <c r="E444" s="75" t="str">
        <f t="shared" si="22"/>
        <v/>
      </c>
      <c r="F444" s="76" t="str">
        <f t="shared" si="20"/>
        <v/>
      </c>
      <c r="G444" s="76" t="str">
        <f t="shared" si="21"/>
        <v/>
      </c>
    </row>
    <row r="445" spans="1:7" ht="15.5">
      <c r="A445" s="62">
        <v>439</v>
      </c>
      <c r="B445" s="103" t="str">
        <f>IF(Data!B448&lt;&gt;"",Data!B448,"")</f>
        <v/>
      </c>
      <c r="C445" s="100" t="str">
        <f>IF(Data!C448&lt;&gt;"",Data!C448,"")</f>
        <v/>
      </c>
      <c r="D445" s="100" t="str">
        <f>IF(Data!D448&lt;&gt;"",Data!D448,"")</f>
        <v/>
      </c>
      <c r="E445" s="75" t="str">
        <f t="shared" si="22"/>
        <v/>
      </c>
      <c r="F445" s="76" t="str">
        <f t="shared" si="20"/>
        <v/>
      </c>
      <c r="G445" s="76" t="str">
        <f t="shared" si="21"/>
        <v/>
      </c>
    </row>
    <row r="446" spans="1:7" ht="15.5">
      <c r="A446" s="62">
        <v>440</v>
      </c>
      <c r="B446" s="103" t="str">
        <f>IF(Data!B449&lt;&gt;"",Data!B449,"")</f>
        <v/>
      </c>
      <c r="C446" s="100" t="str">
        <f>IF(Data!C449&lt;&gt;"",Data!C449,"")</f>
        <v/>
      </c>
      <c r="D446" s="100" t="str">
        <f>IF(Data!D449&lt;&gt;"",Data!D449,"")</f>
        <v/>
      </c>
      <c r="E446" s="75" t="str">
        <f t="shared" si="22"/>
        <v/>
      </c>
      <c r="F446" s="76" t="str">
        <f t="shared" si="20"/>
        <v/>
      </c>
      <c r="G446" s="76" t="str">
        <f t="shared" si="21"/>
        <v/>
      </c>
    </row>
    <row r="447" spans="1:7" ht="15.5">
      <c r="A447" s="62">
        <v>441</v>
      </c>
      <c r="B447" s="103" t="str">
        <f>IF(Data!B450&lt;&gt;"",Data!B450,"")</f>
        <v/>
      </c>
      <c r="C447" s="100" t="str">
        <f>IF(Data!C450&lt;&gt;"",Data!C450,"")</f>
        <v/>
      </c>
      <c r="D447" s="100" t="str">
        <f>IF(Data!D450&lt;&gt;"",Data!D450,"")</f>
        <v/>
      </c>
      <c r="E447" s="75" t="str">
        <f t="shared" si="22"/>
        <v/>
      </c>
      <c r="F447" s="76" t="str">
        <f t="shared" si="20"/>
        <v/>
      </c>
      <c r="G447" s="76" t="str">
        <f t="shared" si="21"/>
        <v/>
      </c>
    </row>
    <row r="448" spans="1:7" ht="15.5">
      <c r="A448" s="62">
        <v>442</v>
      </c>
      <c r="B448" s="103" t="str">
        <f>IF(Data!B451&lt;&gt;"",Data!B451,"")</f>
        <v/>
      </c>
      <c r="C448" s="100" t="str">
        <f>IF(Data!C451&lt;&gt;"",Data!C451,"")</f>
        <v/>
      </c>
      <c r="D448" s="100" t="str">
        <f>IF(Data!D451&lt;&gt;"",Data!D451,"")</f>
        <v/>
      </c>
      <c r="E448" s="75" t="str">
        <f t="shared" si="22"/>
        <v/>
      </c>
      <c r="F448" s="76" t="str">
        <f t="shared" si="20"/>
        <v/>
      </c>
      <c r="G448" s="76" t="str">
        <f t="shared" si="21"/>
        <v/>
      </c>
    </row>
    <row r="449" spans="1:7" ht="15.5">
      <c r="A449" s="62">
        <v>443</v>
      </c>
      <c r="B449" s="103" t="str">
        <f>IF(Data!B452&lt;&gt;"",Data!B452,"")</f>
        <v/>
      </c>
      <c r="C449" s="100" t="str">
        <f>IF(Data!C452&lt;&gt;"",Data!C452,"")</f>
        <v/>
      </c>
      <c r="D449" s="100" t="str">
        <f>IF(Data!D452&lt;&gt;"",Data!D452,"")</f>
        <v/>
      </c>
      <c r="E449" s="75" t="str">
        <f t="shared" si="22"/>
        <v/>
      </c>
      <c r="F449" s="76" t="str">
        <f t="shared" si="20"/>
        <v/>
      </c>
      <c r="G449" s="76" t="str">
        <f t="shared" si="21"/>
        <v/>
      </c>
    </row>
    <row r="450" spans="1:7" ht="15.5">
      <c r="A450" s="62">
        <v>444</v>
      </c>
      <c r="B450" s="103" t="str">
        <f>IF(Data!B453&lt;&gt;"",Data!B453,"")</f>
        <v/>
      </c>
      <c r="C450" s="100" t="str">
        <f>IF(Data!C453&lt;&gt;"",Data!C453,"")</f>
        <v/>
      </c>
      <c r="D450" s="100" t="str">
        <f>IF(Data!D453&lt;&gt;"",Data!D453,"")</f>
        <v/>
      </c>
      <c r="E450" s="75" t="str">
        <f t="shared" si="22"/>
        <v/>
      </c>
      <c r="F450" s="76" t="str">
        <f t="shared" si="20"/>
        <v/>
      </c>
      <c r="G450" s="76" t="str">
        <f t="shared" si="21"/>
        <v/>
      </c>
    </row>
    <row r="451" spans="1:7" ht="15.5">
      <c r="A451" s="62">
        <v>445</v>
      </c>
      <c r="B451" s="103" t="str">
        <f>IF(Data!B454&lt;&gt;"",Data!B454,"")</f>
        <v/>
      </c>
      <c r="C451" s="100" t="str">
        <f>IF(Data!C454&lt;&gt;"",Data!C454,"")</f>
        <v/>
      </c>
      <c r="D451" s="100" t="str">
        <f>IF(Data!D454&lt;&gt;"",Data!D454,"")</f>
        <v/>
      </c>
      <c r="E451" s="75" t="str">
        <f t="shared" si="22"/>
        <v/>
      </c>
      <c r="F451" s="76" t="str">
        <f t="shared" si="20"/>
        <v/>
      </c>
      <c r="G451" s="76" t="str">
        <f t="shared" si="21"/>
        <v/>
      </c>
    </row>
    <row r="452" spans="1:7" ht="15.5">
      <c r="A452" s="62">
        <v>446</v>
      </c>
      <c r="B452" s="103" t="str">
        <f>IF(Data!B455&lt;&gt;"",Data!B455,"")</f>
        <v/>
      </c>
      <c r="C452" s="100" t="str">
        <f>IF(Data!C455&lt;&gt;"",Data!C455,"")</f>
        <v/>
      </c>
      <c r="D452" s="100" t="str">
        <f>IF(Data!D455&lt;&gt;"",Data!D455,"")</f>
        <v/>
      </c>
      <c r="E452" s="75" t="str">
        <f t="shared" si="22"/>
        <v/>
      </c>
      <c r="F452" s="76" t="str">
        <f t="shared" si="20"/>
        <v/>
      </c>
      <c r="G452" s="76" t="str">
        <f t="shared" si="21"/>
        <v/>
      </c>
    </row>
    <row r="453" spans="1:7" ht="15.5">
      <c r="A453" s="62">
        <v>447</v>
      </c>
      <c r="B453" s="103" t="str">
        <f>IF(Data!B456&lt;&gt;"",Data!B456,"")</f>
        <v/>
      </c>
      <c r="C453" s="100" t="str">
        <f>IF(Data!C456&lt;&gt;"",Data!C456,"")</f>
        <v/>
      </c>
      <c r="D453" s="100" t="str">
        <f>IF(Data!D456&lt;&gt;"",Data!D456,"")</f>
        <v/>
      </c>
      <c r="E453" s="75" t="str">
        <f t="shared" si="22"/>
        <v/>
      </c>
      <c r="F453" s="76" t="str">
        <f t="shared" si="20"/>
        <v/>
      </c>
      <c r="G453" s="76" t="str">
        <f t="shared" si="21"/>
        <v/>
      </c>
    </row>
    <row r="454" spans="1:7" ht="15.5">
      <c r="A454" s="62">
        <v>448</v>
      </c>
      <c r="B454" s="103" t="str">
        <f>IF(Data!B457&lt;&gt;"",Data!B457,"")</f>
        <v/>
      </c>
      <c r="C454" s="100" t="str">
        <f>IF(Data!C457&lt;&gt;"",Data!C457,"")</f>
        <v/>
      </c>
      <c r="D454" s="100" t="str">
        <f>IF(Data!D457&lt;&gt;"",Data!D457,"")</f>
        <v/>
      </c>
      <c r="E454" s="75" t="str">
        <f t="shared" si="22"/>
        <v/>
      </c>
      <c r="F454" s="76" t="str">
        <f t="shared" si="20"/>
        <v/>
      </c>
      <c r="G454" s="76" t="str">
        <f t="shared" si="21"/>
        <v/>
      </c>
    </row>
    <row r="455" spans="1:7" ht="15.5">
      <c r="A455" s="62">
        <v>449</v>
      </c>
      <c r="B455" s="103" t="str">
        <f>IF(Data!B458&lt;&gt;"",Data!B458,"")</f>
        <v/>
      </c>
      <c r="C455" s="100" t="str">
        <f>IF(Data!C458&lt;&gt;"",Data!C458,"")</f>
        <v/>
      </c>
      <c r="D455" s="100" t="str">
        <f>IF(Data!D458&lt;&gt;"",Data!D458,"")</f>
        <v/>
      </c>
      <c r="E455" s="75" t="str">
        <f t="shared" si="22"/>
        <v/>
      </c>
      <c r="F455" s="76" t="str">
        <f t="shared" si="20"/>
        <v/>
      </c>
      <c r="G455" s="76" t="str">
        <f t="shared" si="21"/>
        <v/>
      </c>
    </row>
    <row r="456" spans="1:7" ht="15.5">
      <c r="A456" s="62">
        <v>450</v>
      </c>
      <c r="B456" s="103" t="str">
        <f>IF(Data!B459&lt;&gt;"",Data!B459,"")</f>
        <v/>
      </c>
      <c r="C456" s="100" t="str">
        <f>IF(Data!C459&lt;&gt;"",Data!C459,"")</f>
        <v/>
      </c>
      <c r="D456" s="100" t="str">
        <f>IF(Data!D459&lt;&gt;"",Data!D459,"")</f>
        <v/>
      </c>
      <c r="E456" s="75" t="str">
        <f t="shared" si="22"/>
        <v/>
      </c>
      <c r="F456" s="76" t="str">
        <f t="shared" si="20"/>
        <v/>
      </c>
      <c r="G456" s="76" t="str">
        <f t="shared" si="21"/>
        <v/>
      </c>
    </row>
    <row r="457" spans="1:7" ht="15.5">
      <c r="A457" s="62">
        <v>451</v>
      </c>
      <c r="B457" s="103" t="str">
        <f>IF(Data!B460&lt;&gt;"",Data!B460,"")</f>
        <v/>
      </c>
      <c r="C457" s="100" t="str">
        <f>IF(Data!C460&lt;&gt;"",Data!C460,"")</f>
        <v/>
      </c>
      <c r="D457" s="100" t="str">
        <f>IF(Data!D460&lt;&gt;"",Data!D460,"")</f>
        <v/>
      </c>
      <c r="E457" s="75" t="str">
        <f t="shared" si="22"/>
        <v/>
      </c>
      <c r="F457" s="76" t="str">
        <f t="shared" si="20"/>
        <v/>
      </c>
      <c r="G457" s="76" t="str">
        <f t="shared" si="21"/>
        <v/>
      </c>
    </row>
    <row r="458" spans="1:7" ht="15.5">
      <c r="A458" s="62">
        <v>452</v>
      </c>
      <c r="B458" s="103" t="str">
        <f>IF(Data!B461&lt;&gt;"",Data!B461,"")</f>
        <v/>
      </c>
      <c r="C458" s="100" t="str">
        <f>IF(Data!C461&lt;&gt;"",Data!C461,"")</f>
        <v/>
      </c>
      <c r="D458" s="100" t="str">
        <f>IF(Data!D461&lt;&gt;"",Data!D461,"")</f>
        <v/>
      </c>
      <c r="E458" s="75" t="str">
        <f t="shared" si="22"/>
        <v/>
      </c>
      <c r="F458" s="76" t="str">
        <f t="shared" si="20"/>
        <v/>
      </c>
      <c r="G458" s="76" t="str">
        <f t="shared" si="21"/>
        <v/>
      </c>
    </row>
    <row r="459" spans="1:7" ht="15.5">
      <c r="A459" s="62">
        <v>453</v>
      </c>
      <c r="B459" s="103" t="str">
        <f>IF(Data!B462&lt;&gt;"",Data!B462,"")</f>
        <v/>
      </c>
      <c r="C459" s="100" t="str">
        <f>IF(Data!C462&lt;&gt;"",Data!C462,"")</f>
        <v/>
      </c>
      <c r="D459" s="100" t="str">
        <f>IF(Data!D462&lt;&gt;"",Data!D462,"")</f>
        <v/>
      </c>
      <c r="E459" s="75" t="str">
        <f t="shared" si="22"/>
        <v/>
      </c>
      <c r="F459" s="76" t="str">
        <f t="shared" si="20"/>
        <v/>
      </c>
      <c r="G459" s="76" t="str">
        <f t="shared" si="21"/>
        <v/>
      </c>
    </row>
    <row r="460" spans="1:7" ht="15.5">
      <c r="A460" s="62">
        <v>454</v>
      </c>
      <c r="B460" s="103" t="str">
        <f>IF(Data!B463&lt;&gt;"",Data!B463,"")</f>
        <v/>
      </c>
      <c r="C460" s="100" t="str">
        <f>IF(Data!C463&lt;&gt;"",Data!C463,"")</f>
        <v/>
      </c>
      <c r="D460" s="100" t="str">
        <f>IF(Data!D463&lt;&gt;"",Data!D463,"")</f>
        <v/>
      </c>
      <c r="E460" s="75" t="str">
        <f t="shared" si="22"/>
        <v/>
      </c>
      <c r="F460" s="76" t="str">
        <f t="shared" ref="F460:F505" si="23">IF(E460="","",IF(E460&gt;=80,"A",IF(E460&gt;=70,"B",IF(E460&gt;=60,"C",IF(E460&gt;=50,"D",IF(E460&lt;=49,"E",))))))</f>
        <v/>
      </c>
      <c r="G460" s="76" t="str">
        <f t="shared" ref="G460:G505" si="24">IF(E460="","",IF(E460&gt;=80,"A",IF(E460&gt;=75,"B+",IF(E460&gt;=70,"B",IF(E460&gt;=65,"C+",IF(E460&gt;=60,"C",IF(E460&gt;=55,"D+",IF(E460&gt;=50,"D",IF(E460&lt;50,"F")))))))))</f>
        <v/>
      </c>
    </row>
    <row r="461" spans="1:7" ht="15.5">
      <c r="A461" s="62">
        <v>455</v>
      </c>
      <c r="B461" s="103" t="str">
        <f>IF(Data!B464&lt;&gt;"",Data!B464,"")</f>
        <v/>
      </c>
      <c r="C461" s="100" t="str">
        <f>IF(Data!C464&lt;&gt;"",Data!C464,"")</f>
        <v/>
      </c>
      <c r="D461" s="100" t="str">
        <f>IF(Data!D464&lt;&gt;"",Data!D464,"")</f>
        <v/>
      </c>
      <c r="E461" s="75" t="str">
        <f t="shared" si="22"/>
        <v/>
      </c>
      <c r="F461" s="76" t="str">
        <f t="shared" si="23"/>
        <v/>
      </c>
      <c r="G461" s="76" t="str">
        <f t="shared" si="24"/>
        <v/>
      </c>
    </row>
    <row r="462" spans="1:7" ht="15.5">
      <c r="A462" s="62">
        <v>456</v>
      </c>
      <c r="B462" s="103" t="str">
        <f>IF(Data!B465&lt;&gt;"",Data!B465,"")</f>
        <v/>
      </c>
      <c r="C462" s="100" t="str">
        <f>IF(Data!C465&lt;&gt;"",Data!C465,"")</f>
        <v/>
      </c>
      <c r="D462" s="100" t="str">
        <f>IF(Data!D465&lt;&gt;"",Data!D465,"")</f>
        <v/>
      </c>
      <c r="E462" s="75" t="str">
        <f t="shared" si="22"/>
        <v/>
      </c>
      <c r="F462" s="76" t="str">
        <f t="shared" si="23"/>
        <v/>
      </c>
      <c r="G462" s="76" t="str">
        <f t="shared" si="24"/>
        <v/>
      </c>
    </row>
    <row r="463" spans="1:7" ht="15.5">
      <c r="A463" s="62">
        <v>457</v>
      </c>
      <c r="B463" s="103" t="str">
        <f>IF(Data!B466&lt;&gt;"",Data!B466,"")</f>
        <v/>
      </c>
      <c r="C463" s="100" t="str">
        <f>IF(Data!C466&lt;&gt;"",Data!C466,"")</f>
        <v/>
      </c>
      <c r="D463" s="100" t="str">
        <f>IF(Data!D466&lt;&gt;"",Data!D466,"")</f>
        <v/>
      </c>
      <c r="E463" s="75" t="str">
        <f t="shared" si="22"/>
        <v/>
      </c>
      <c r="F463" s="76" t="str">
        <f t="shared" si="23"/>
        <v/>
      </c>
      <c r="G463" s="76" t="str">
        <f t="shared" si="24"/>
        <v/>
      </c>
    </row>
    <row r="464" spans="1:7" ht="15.5">
      <c r="A464" s="62">
        <v>458</v>
      </c>
      <c r="B464" s="103" t="str">
        <f>IF(Data!B467&lt;&gt;"",Data!B467,"")</f>
        <v/>
      </c>
      <c r="C464" s="100" t="str">
        <f>IF(Data!C467&lt;&gt;"",Data!C467,"")</f>
        <v/>
      </c>
      <c r="D464" s="100" t="str">
        <f>IF(Data!D467&lt;&gt;"",Data!D467,"")</f>
        <v/>
      </c>
      <c r="E464" s="75" t="str">
        <f t="shared" si="22"/>
        <v/>
      </c>
      <c r="F464" s="76" t="str">
        <f t="shared" si="23"/>
        <v/>
      </c>
      <c r="G464" s="76" t="str">
        <f t="shared" si="24"/>
        <v/>
      </c>
    </row>
    <row r="465" spans="1:7" ht="15.5">
      <c r="A465" s="62">
        <v>459</v>
      </c>
      <c r="B465" s="103" t="str">
        <f>IF(Data!B468&lt;&gt;"",Data!B468,"")</f>
        <v/>
      </c>
      <c r="C465" s="100" t="str">
        <f>IF(Data!C468&lt;&gt;"",Data!C468,"")</f>
        <v/>
      </c>
      <c r="D465" s="100" t="str">
        <f>IF(Data!D468&lt;&gt;"",Data!D468,"")</f>
        <v/>
      </c>
      <c r="E465" s="75" t="str">
        <f t="shared" si="22"/>
        <v/>
      </c>
      <c r="F465" s="76" t="str">
        <f t="shared" si="23"/>
        <v/>
      </c>
      <c r="G465" s="76" t="str">
        <f t="shared" si="24"/>
        <v/>
      </c>
    </row>
    <row r="466" spans="1:7" ht="15.5">
      <c r="A466" s="62">
        <v>460</v>
      </c>
      <c r="B466" s="103" t="str">
        <f>IF(Data!B469&lt;&gt;"",Data!B469,"")</f>
        <v/>
      </c>
      <c r="C466" s="100" t="str">
        <f>IF(Data!C469&lt;&gt;"",Data!C469,"")</f>
        <v/>
      </c>
      <c r="D466" s="100" t="str">
        <f>IF(Data!D469&lt;&gt;"",Data!D469,"")</f>
        <v/>
      </c>
      <c r="E466" s="75" t="str">
        <f t="shared" si="22"/>
        <v/>
      </c>
      <c r="F466" s="76" t="str">
        <f t="shared" si="23"/>
        <v/>
      </c>
      <c r="G466" s="76" t="str">
        <f t="shared" si="24"/>
        <v/>
      </c>
    </row>
    <row r="467" spans="1:7" ht="15.5">
      <c r="A467" s="62">
        <v>461</v>
      </c>
      <c r="B467" s="103" t="str">
        <f>IF(Data!B470&lt;&gt;"",Data!B470,"")</f>
        <v/>
      </c>
      <c r="C467" s="100" t="str">
        <f>IF(Data!C470&lt;&gt;"",Data!C470,"")</f>
        <v/>
      </c>
      <c r="D467" s="100" t="str">
        <f>IF(Data!D470&lt;&gt;"",Data!D470,"")</f>
        <v/>
      </c>
      <c r="E467" s="75" t="str">
        <f t="shared" si="22"/>
        <v/>
      </c>
      <c r="F467" s="76" t="str">
        <f t="shared" si="23"/>
        <v/>
      </c>
      <c r="G467" s="76" t="str">
        <f t="shared" si="24"/>
        <v/>
      </c>
    </row>
    <row r="468" spans="1:7" ht="15.5">
      <c r="A468" s="62">
        <v>462</v>
      </c>
      <c r="B468" s="103" t="str">
        <f>IF(Data!B471&lt;&gt;"",Data!B471,"")</f>
        <v/>
      </c>
      <c r="C468" s="100" t="str">
        <f>IF(Data!C471&lt;&gt;"",Data!C471,"")</f>
        <v/>
      </c>
      <c r="D468" s="100" t="str">
        <f>IF(Data!D471&lt;&gt;"",Data!D471,"")</f>
        <v/>
      </c>
      <c r="E468" s="75" t="str">
        <f t="shared" si="22"/>
        <v/>
      </c>
      <c r="F468" s="76" t="str">
        <f t="shared" si="23"/>
        <v/>
      </c>
      <c r="G468" s="76" t="str">
        <f t="shared" si="24"/>
        <v/>
      </c>
    </row>
    <row r="469" spans="1:7" ht="15.5">
      <c r="A469" s="62">
        <v>463</v>
      </c>
      <c r="B469" s="103" t="str">
        <f>IF(Data!B472&lt;&gt;"",Data!B472,"")</f>
        <v/>
      </c>
      <c r="C469" s="100" t="str">
        <f>IF(Data!C472&lt;&gt;"",Data!C472,"")</f>
        <v/>
      </c>
      <c r="D469" s="100" t="str">
        <f>IF(Data!D472&lt;&gt;"",Data!D472,"")</f>
        <v/>
      </c>
      <c r="E469" s="75" t="str">
        <f t="shared" si="22"/>
        <v/>
      </c>
      <c r="F469" s="76" t="str">
        <f t="shared" si="23"/>
        <v/>
      </c>
      <c r="G469" s="76" t="str">
        <f t="shared" si="24"/>
        <v/>
      </c>
    </row>
    <row r="470" spans="1:7" ht="15.5">
      <c r="A470" s="62">
        <v>464</v>
      </c>
      <c r="B470" s="103" t="str">
        <f>IF(Data!B473&lt;&gt;"",Data!B473,"")</f>
        <v/>
      </c>
      <c r="C470" s="100" t="str">
        <f>IF(Data!C473&lt;&gt;"",Data!C473,"")</f>
        <v/>
      </c>
      <c r="D470" s="100" t="str">
        <f>IF(Data!D473&lt;&gt;"",Data!D473,"")</f>
        <v/>
      </c>
      <c r="E470" s="75" t="str">
        <f t="shared" si="22"/>
        <v/>
      </c>
      <c r="F470" s="76" t="str">
        <f t="shared" si="23"/>
        <v/>
      </c>
      <c r="G470" s="76" t="str">
        <f t="shared" si="24"/>
        <v/>
      </c>
    </row>
    <row r="471" spans="1:7" ht="15.5">
      <c r="A471" s="62">
        <v>465</v>
      </c>
      <c r="B471" s="103" t="str">
        <f>IF(Data!B474&lt;&gt;"",Data!B474,"")</f>
        <v/>
      </c>
      <c r="C471" s="100" t="str">
        <f>IF(Data!C474&lt;&gt;"",Data!C474,"")</f>
        <v/>
      </c>
      <c r="D471" s="100" t="str">
        <f>IF(Data!D474&lt;&gt;"",Data!D474,"")</f>
        <v/>
      </c>
      <c r="E471" s="75" t="str">
        <f t="shared" si="22"/>
        <v/>
      </c>
      <c r="F471" s="76" t="str">
        <f t="shared" si="23"/>
        <v/>
      </c>
      <c r="G471" s="76" t="str">
        <f t="shared" si="24"/>
        <v/>
      </c>
    </row>
    <row r="472" spans="1:7" ht="15.5">
      <c r="A472" s="62">
        <v>466</v>
      </c>
      <c r="B472" s="103" t="str">
        <f>IF(Data!B475&lt;&gt;"",Data!B475,"")</f>
        <v/>
      </c>
      <c r="C472" s="100" t="str">
        <f>IF(Data!C475&lt;&gt;"",Data!C475,"")</f>
        <v/>
      </c>
      <c r="D472" s="100" t="str">
        <f>IF(Data!D475&lt;&gt;"",Data!D475,"")</f>
        <v/>
      </c>
      <c r="E472" s="75" t="str">
        <f t="shared" si="22"/>
        <v/>
      </c>
      <c r="F472" s="76" t="str">
        <f t="shared" si="23"/>
        <v/>
      </c>
      <c r="G472" s="76" t="str">
        <f t="shared" si="24"/>
        <v/>
      </c>
    </row>
    <row r="473" spans="1:7" ht="15.5">
      <c r="A473" s="62">
        <v>467</v>
      </c>
      <c r="B473" s="103" t="str">
        <f>IF(Data!B476&lt;&gt;"",Data!B476,"")</f>
        <v/>
      </c>
      <c r="C473" s="100" t="str">
        <f>IF(Data!C476&lt;&gt;"",Data!C476,"")</f>
        <v/>
      </c>
      <c r="D473" s="100" t="str">
        <f>IF(Data!D476&lt;&gt;"",Data!D476,"")</f>
        <v/>
      </c>
      <c r="E473" s="75" t="str">
        <f t="shared" si="22"/>
        <v/>
      </c>
      <c r="F473" s="76" t="str">
        <f t="shared" si="23"/>
        <v/>
      </c>
      <c r="G473" s="76" t="str">
        <f t="shared" si="24"/>
        <v/>
      </c>
    </row>
    <row r="474" spans="1:7" ht="15.5">
      <c r="A474" s="62">
        <v>468</v>
      </c>
      <c r="B474" s="103" t="str">
        <f>IF(Data!B477&lt;&gt;"",Data!B477,"")</f>
        <v/>
      </c>
      <c r="C474" s="100" t="str">
        <f>IF(Data!C477&lt;&gt;"",Data!C477,"")</f>
        <v/>
      </c>
      <c r="D474" s="100" t="str">
        <f>IF(Data!D477&lt;&gt;"",Data!D477,"")</f>
        <v/>
      </c>
      <c r="E474" s="75" t="str">
        <f t="shared" si="22"/>
        <v/>
      </c>
      <c r="F474" s="76" t="str">
        <f t="shared" si="23"/>
        <v/>
      </c>
      <c r="G474" s="76" t="str">
        <f t="shared" si="24"/>
        <v/>
      </c>
    </row>
    <row r="475" spans="1:7" ht="15.5">
      <c r="A475" s="62">
        <v>469</v>
      </c>
      <c r="B475" s="103" t="str">
        <f>IF(Data!B478&lt;&gt;"",Data!B478,"")</f>
        <v/>
      </c>
      <c r="C475" s="100" t="str">
        <f>IF(Data!C478&lt;&gt;"",Data!C478,"")</f>
        <v/>
      </c>
      <c r="D475" s="100" t="str">
        <f>IF(Data!D478&lt;&gt;"",Data!D478,"")</f>
        <v/>
      </c>
      <c r="E475" s="75" t="str">
        <f t="shared" si="22"/>
        <v/>
      </c>
      <c r="F475" s="76" t="str">
        <f t="shared" si="23"/>
        <v/>
      </c>
      <c r="G475" s="76" t="str">
        <f t="shared" si="24"/>
        <v/>
      </c>
    </row>
    <row r="476" spans="1:7" ht="15.5">
      <c r="A476" s="62">
        <v>470</v>
      </c>
      <c r="B476" s="103" t="str">
        <f>IF(Data!B479&lt;&gt;"",Data!B479,"")</f>
        <v/>
      </c>
      <c r="C476" s="100" t="str">
        <f>IF(Data!C479&lt;&gt;"",Data!C479,"")</f>
        <v/>
      </c>
      <c r="D476" s="100" t="str">
        <f>IF(Data!D479&lt;&gt;"",Data!D479,"")</f>
        <v/>
      </c>
      <c r="E476" s="75" t="str">
        <f t="shared" si="22"/>
        <v/>
      </c>
      <c r="F476" s="76" t="str">
        <f t="shared" si="23"/>
        <v/>
      </c>
      <c r="G476" s="76" t="str">
        <f t="shared" si="24"/>
        <v/>
      </c>
    </row>
    <row r="477" spans="1:7" ht="15.5">
      <c r="A477" s="62">
        <v>471</v>
      </c>
      <c r="B477" s="103" t="str">
        <f>IF(Data!B480&lt;&gt;"",Data!B480,"")</f>
        <v/>
      </c>
      <c r="C477" s="100" t="str">
        <f>IF(Data!C480&lt;&gt;"",Data!C480,"")</f>
        <v/>
      </c>
      <c r="D477" s="100" t="str">
        <f>IF(Data!D480&lt;&gt;"",Data!D480,"")</f>
        <v/>
      </c>
      <c r="E477" s="75" t="str">
        <f t="shared" si="22"/>
        <v/>
      </c>
      <c r="F477" s="76" t="str">
        <f t="shared" si="23"/>
        <v/>
      </c>
      <c r="G477" s="76" t="str">
        <f t="shared" si="24"/>
        <v/>
      </c>
    </row>
    <row r="478" spans="1:7" ht="15.5">
      <c r="A478" s="62">
        <v>472</v>
      </c>
      <c r="B478" s="103" t="str">
        <f>IF(Data!B481&lt;&gt;"",Data!B481,"")</f>
        <v/>
      </c>
      <c r="C478" s="100" t="str">
        <f>IF(Data!C481&lt;&gt;"",Data!C481,"")</f>
        <v/>
      </c>
      <c r="D478" s="100" t="str">
        <f>IF(Data!D481&lt;&gt;"",Data!D481,"")</f>
        <v/>
      </c>
      <c r="E478" s="75" t="str">
        <f t="shared" si="22"/>
        <v/>
      </c>
      <c r="F478" s="76" t="str">
        <f t="shared" si="23"/>
        <v/>
      </c>
      <c r="G478" s="76" t="str">
        <f t="shared" si="24"/>
        <v/>
      </c>
    </row>
    <row r="479" spans="1:7" ht="15.5">
      <c r="A479" s="62">
        <v>473</v>
      </c>
      <c r="B479" s="103" t="str">
        <f>IF(Data!B482&lt;&gt;"",Data!B482,"")</f>
        <v/>
      </c>
      <c r="C479" s="100" t="str">
        <f>IF(Data!C482&lt;&gt;"",Data!C482,"")</f>
        <v/>
      </c>
      <c r="D479" s="100" t="str">
        <f>IF(Data!D482&lt;&gt;"",Data!D482,"")</f>
        <v/>
      </c>
      <c r="E479" s="75" t="str">
        <f t="shared" si="22"/>
        <v/>
      </c>
      <c r="F479" s="76" t="str">
        <f t="shared" si="23"/>
        <v/>
      </c>
      <c r="G479" s="76" t="str">
        <f t="shared" si="24"/>
        <v/>
      </c>
    </row>
    <row r="480" spans="1:7" ht="15.5">
      <c r="A480" s="62">
        <v>474</v>
      </c>
      <c r="B480" s="103" t="str">
        <f>IF(Data!B483&lt;&gt;"",Data!B483,"")</f>
        <v/>
      </c>
      <c r="C480" s="100" t="str">
        <f>IF(Data!C483&lt;&gt;"",Data!C483,"")</f>
        <v/>
      </c>
      <c r="D480" s="100" t="str">
        <f>IF(Data!D483&lt;&gt;"",Data!D483,"")</f>
        <v/>
      </c>
      <c r="E480" s="75" t="str">
        <f t="shared" si="22"/>
        <v/>
      </c>
      <c r="F480" s="76" t="str">
        <f t="shared" si="23"/>
        <v/>
      </c>
      <c r="G480" s="76" t="str">
        <f t="shared" si="24"/>
        <v/>
      </c>
    </row>
    <row r="481" spans="1:7" ht="15.5">
      <c r="A481" s="62">
        <v>475</v>
      </c>
      <c r="B481" s="103" t="str">
        <f>IF(Data!B484&lt;&gt;"",Data!B484,"")</f>
        <v/>
      </c>
      <c r="C481" s="100" t="str">
        <f>IF(Data!C484&lt;&gt;"",Data!C484,"")</f>
        <v/>
      </c>
      <c r="D481" s="100" t="str">
        <f>IF(Data!D484&lt;&gt;"",Data!D484,"")</f>
        <v/>
      </c>
      <c r="E481" s="75" t="str">
        <f t="shared" si="22"/>
        <v/>
      </c>
      <c r="F481" s="76" t="str">
        <f t="shared" si="23"/>
        <v/>
      </c>
      <c r="G481" s="76" t="str">
        <f t="shared" si="24"/>
        <v/>
      </c>
    </row>
    <row r="482" spans="1:7" ht="15.5">
      <c r="A482" s="62">
        <v>476</v>
      </c>
      <c r="B482" s="103" t="str">
        <f>IF(Data!B485&lt;&gt;"",Data!B485,"")</f>
        <v/>
      </c>
      <c r="C482" s="100" t="str">
        <f>IF(Data!C485&lt;&gt;"",Data!C485,"")</f>
        <v/>
      </c>
      <c r="D482" s="100" t="str">
        <f>IF(Data!D485&lt;&gt;"",Data!D485,"")</f>
        <v/>
      </c>
      <c r="E482" s="75" t="str">
        <f t="shared" si="22"/>
        <v/>
      </c>
      <c r="F482" s="76" t="str">
        <f t="shared" si="23"/>
        <v/>
      </c>
      <c r="G482" s="76" t="str">
        <f t="shared" si="24"/>
        <v/>
      </c>
    </row>
    <row r="483" spans="1:7" ht="15.5">
      <c r="A483" s="62">
        <v>477</v>
      </c>
      <c r="B483" s="103" t="str">
        <f>IF(Data!B486&lt;&gt;"",Data!B486,"")</f>
        <v/>
      </c>
      <c r="C483" s="100" t="str">
        <f>IF(Data!C486&lt;&gt;"",Data!C486,"")</f>
        <v/>
      </c>
      <c r="D483" s="100" t="str">
        <f>IF(Data!D486&lt;&gt;"",Data!D486,"")</f>
        <v/>
      </c>
      <c r="E483" s="75" t="str">
        <f t="shared" si="22"/>
        <v/>
      </c>
      <c r="F483" s="76" t="str">
        <f t="shared" si="23"/>
        <v/>
      </c>
      <c r="G483" s="76" t="str">
        <f t="shared" si="24"/>
        <v/>
      </c>
    </row>
    <row r="484" spans="1:7" ht="15.5">
      <c r="A484" s="62">
        <v>478</v>
      </c>
      <c r="B484" s="103" t="str">
        <f>IF(Data!B487&lt;&gt;"",Data!B487,"")</f>
        <v/>
      </c>
      <c r="C484" s="100" t="str">
        <f>IF(Data!C487&lt;&gt;"",Data!C487,"")</f>
        <v/>
      </c>
      <c r="D484" s="100" t="str">
        <f>IF(Data!D487&lt;&gt;"",Data!D487,"")</f>
        <v/>
      </c>
      <c r="E484" s="75" t="str">
        <f t="shared" si="22"/>
        <v/>
      </c>
      <c r="F484" s="76" t="str">
        <f t="shared" si="23"/>
        <v/>
      </c>
      <c r="G484" s="76" t="str">
        <f t="shared" si="24"/>
        <v/>
      </c>
    </row>
    <row r="485" spans="1:7" ht="15.5">
      <c r="A485" s="62">
        <v>479</v>
      </c>
      <c r="B485" s="103" t="str">
        <f>IF(Data!B488&lt;&gt;"",Data!B488,"")</f>
        <v/>
      </c>
      <c r="C485" s="100" t="str">
        <f>IF(Data!C488&lt;&gt;"",Data!C488,"")</f>
        <v/>
      </c>
      <c r="D485" s="100" t="str">
        <f>IF(Data!D488&lt;&gt;"",Data!D488,"")</f>
        <v/>
      </c>
      <c r="E485" s="75" t="str">
        <f t="shared" si="22"/>
        <v/>
      </c>
      <c r="F485" s="76" t="str">
        <f t="shared" si="23"/>
        <v/>
      </c>
      <c r="G485" s="76" t="str">
        <f t="shared" si="24"/>
        <v/>
      </c>
    </row>
    <row r="486" spans="1:7" ht="15.5">
      <c r="A486" s="62">
        <v>480</v>
      </c>
      <c r="B486" s="103" t="str">
        <f>IF(Data!B489&lt;&gt;"",Data!B489,"")</f>
        <v/>
      </c>
      <c r="C486" s="100" t="str">
        <f>IF(Data!C489&lt;&gt;"",Data!C489,"")</f>
        <v/>
      </c>
      <c r="D486" s="100" t="str">
        <f>IF(Data!D489&lt;&gt;"",Data!D489,"")</f>
        <v/>
      </c>
      <c r="E486" s="75" t="str">
        <f t="shared" si="22"/>
        <v/>
      </c>
      <c r="F486" s="76" t="str">
        <f t="shared" si="23"/>
        <v/>
      </c>
      <c r="G486" s="76" t="str">
        <f t="shared" si="24"/>
        <v/>
      </c>
    </row>
    <row r="487" spans="1:7" ht="15.5">
      <c r="A487" s="62">
        <v>481</v>
      </c>
      <c r="B487" s="103" t="str">
        <f>IF(Data!B490&lt;&gt;"",Data!B490,"")</f>
        <v/>
      </c>
      <c r="C487" s="100" t="str">
        <f>IF(Data!C490&lt;&gt;"",Data!C490,"")</f>
        <v/>
      </c>
      <c r="D487" s="100" t="str">
        <f>IF(Data!D490&lt;&gt;"",Data!D490,"")</f>
        <v/>
      </c>
      <c r="E487" s="75" t="str">
        <f t="shared" ref="E487:E506" si="25">IF(C487="","",C487+D487)</f>
        <v/>
      </c>
      <c r="F487" s="76" t="str">
        <f t="shared" si="23"/>
        <v/>
      </c>
      <c r="G487" s="76" t="str">
        <f t="shared" si="24"/>
        <v/>
      </c>
    </row>
    <row r="488" spans="1:7" ht="15.5">
      <c r="A488" s="62">
        <v>482</v>
      </c>
      <c r="B488" s="103" t="str">
        <f>IF(Data!B491&lt;&gt;"",Data!B491,"")</f>
        <v/>
      </c>
      <c r="C488" s="100" t="str">
        <f>IF(Data!C491&lt;&gt;"",Data!C491,"")</f>
        <v/>
      </c>
      <c r="D488" s="100" t="str">
        <f>IF(Data!D491&lt;&gt;"",Data!D491,"")</f>
        <v/>
      </c>
      <c r="E488" s="75" t="str">
        <f t="shared" si="25"/>
        <v/>
      </c>
      <c r="F488" s="76" t="str">
        <f t="shared" si="23"/>
        <v/>
      </c>
      <c r="G488" s="76" t="str">
        <f t="shared" si="24"/>
        <v/>
      </c>
    </row>
    <row r="489" spans="1:7" ht="15.5">
      <c r="A489" s="62">
        <v>483</v>
      </c>
      <c r="B489" s="103" t="str">
        <f>IF(Data!B492&lt;&gt;"",Data!B492,"")</f>
        <v/>
      </c>
      <c r="C489" s="100" t="str">
        <f>IF(Data!C492&lt;&gt;"",Data!C492,"")</f>
        <v/>
      </c>
      <c r="D489" s="100" t="str">
        <f>IF(Data!D492&lt;&gt;"",Data!D492,"")</f>
        <v/>
      </c>
      <c r="E489" s="75" t="str">
        <f t="shared" si="25"/>
        <v/>
      </c>
      <c r="F489" s="76" t="str">
        <f t="shared" si="23"/>
        <v/>
      </c>
      <c r="G489" s="76" t="str">
        <f t="shared" si="24"/>
        <v/>
      </c>
    </row>
    <row r="490" spans="1:7" ht="15.5">
      <c r="A490" s="62">
        <v>484</v>
      </c>
      <c r="B490" s="103" t="str">
        <f>IF(Data!B493&lt;&gt;"",Data!B493,"")</f>
        <v/>
      </c>
      <c r="C490" s="100" t="str">
        <f>IF(Data!C493&lt;&gt;"",Data!C493,"")</f>
        <v/>
      </c>
      <c r="D490" s="100" t="str">
        <f>IF(Data!D493&lt;&gt;"",Data!D493,"")</f>
        <v/>
      </c>
      <c r="E490" s="75" t="str">
        <f t="shared" si="25"/>
        <v/>
      </c>
      <c r="F490" s="76" t="str">
        <f t="shared" si="23"/>
        <v/>
      </c>
      <c r="G490" s="76" t="str">
        <f t="shared" si="24"/>
        <v/>
      </c>
    </row>
    <row r="491" spans="1:7" ht="15.5">
      <c r="A491" s="62">
        <v>485</v>
      </c>
      <c r="B491" s="103" t="str">
        <f>IF(Data!B494&lt;&gt;"",Data!B494,"")</f>
        <v/>
      </c>
      <c r="C491" s="100" t="str">
        <f>IF(Data!C494&lt;&gt;"",Data!C494,"")</f>
        <v/>
      </c>
      <c r="D491" s="100" t="str">
        <f>IF(Data!D494&lt;&gt;"",Data!D494,"")</f>
        <v/>
      </c>
      <c r="E491" s="75" t="str">
        <f t="shared" si="25"/>
        <v/>
      </c>
      <c r="F491" s="76" t="str">
        <f t="shared" si="23"/>
        <v/>
      </c>
      <c r="G491" s="76" t="str">
        <f t="shared" si="24"/>
        <v/>
      </c>
    </row>
    <row r="492" spans="1:7" ht="15.5">
      <c r="A492" s="62">
        <v>486</v>
      </c>
      <c r="B492" s="103" t="str">
        <f>IF(Data!B495&lt;&gt;"",Data!B495,"")</f>
        <v/>
      </c>
      <c r="C492" s="100" t="str">
        <f>IF(Data!C495&lt;&gt;"",Data!C495,"")</f>
        <v/>
      </c>
      <c r="D492" s="100" t="str">
        <f>IF(Data!D495&lt;&gt;"",Data!D495,"")</f>
        <v/>
      </c>
      <c r="E492" s="75" t="str">
        <f t="shared" si="25"/>
        <v/>
      </c>
      <c r="F492" s="76" t="str">
        <f t="shared" si="23"/>
        <v/>
      </c>
      <c r="G492" s="76" t="str">
        <f t="shared" si="24"/>
        <v/>
      </c>
    </row>
    <row r="493" spans="1:7" ht="15.5">
      <c r="A493" s="62">
        <v>487</v>
      </c>
      <c r="B493" s="103" t="str">
        <f>IF(Data!B496&lt;&gt;"",Data!B496,"")</f>
        <v/>
      </c>
      <c r="C493" s="100" t="str">
        <f>IF(Data!C496&lt;&gt;"",Data!C496,"")</f>
        <v/>
      </c>
      <c r="D493" s="100" t="str">
        <f>IF(Data!D496&lt;&gt;"",Data!D496,"")</f>
        <v/>
      </c>
      <c r="E493" s="75" t="str">
        <f t="shared" si="25"/>
        <v/>
      </c>
      <c r="F493" s="76" t="str">
        <f t="shared" si="23"/>
        <v/>
      </c>
      <c r="G493" s="76" t="str">
        <f t="shared" si="24"/>
        <v/>
      </c>
    </row>
    <row r="494" spans="1:7" ht="15.5">
      <c r="A494" s="62">
        <v>488</v>
      </c>
      <c r="B494" s="103" t="str">
        <f>IF(Data!B497&lt;&gt;"",Data!B497,"")</f>
        <v/>
      </c>
      <c r="C494" s="100" t="str">
        <f>IF(Data!C497&lt;&gt;"",Data!C497,"")</f>
        <v/>
      </c>
      <c r="D494" s="100" t="str">
        <f>IF(Data!D497&lt;&gt;"",Data!D497,"")</f>
        <v/>
      </c>
      <c r="E494" s="75" t="str">
        <f t="shared" si="25"/>
        <v/>
      </c>
      <c r="F494" s="76" t="str">
        <f t="shared" si="23"/>
        <v/>
      </c>
      <c r="G494" s="76" t="str">
        <f t="shared" si="24"/>
        <v/>
      </c>
    </row>
    <row r="495" spans="1:7" ht="15.5">
      <c r="A495" s="62">
        <v>489</v>
      </c>
      <c r="B495" s="103" t="str">
        <f>IF(Data!B498&lt;&gt;"",Data!B498,"")</f>
        <v/>
      </c>
      <c r="C495" s="100" t="str">
        <f>IF(Data!C498&lt;&gt;"",Data!C498,"")</f>
        <v/>
      </c>
      <c r="D495" s="100" t="str">
        <f>IF(Data!D498&lt;&gt;"",Data!D498,"")</f>
        <v/>
      </c>
      <c r="E495" s="75" t="str">
        <f t="shared" si="25"/>
        <v/>
      </c>
      <c r="F495" s="76" t="str">
        <f t="shared" si="23"/>
        <v/>
      </c>
      <c r="G495" s="76" t="str">
        <f t="shared" si="24"/>
        <v/>
      </c>
    </row>
    <row r="496" spans="1:7" ht="15.5">
      <c r="A496" s="62">
        <v>490</v>
      </c>
      <c r="B496" s="103" t="str">
        <f>IF(Data!B499&lt;&gt;"",Data!B499,"")</f>
        <v/>
      </c>
      <c r="C496" s="100" t="str">
        <f>IF(Data!C499&lt;&gt;"",Data!C499,"")</f>
        <v/>
      </c>
      <c r="D496" s="100" t="str">
        <f>IF(Data!D499&lt;&gt;"",Data!D499,"")</f>
        <v/>
      </c>
      <c r="E496" s="75" t="str">
        <f t="shared" si="25"/>
        <v/>
      </c>
      <c r="F496" s="76" t="str">
        <f t="shared" si="23"/>
        <v/>
      </c>
      <c r="G496" s="76" t="str">
        <f t="shared" si="24"/>
        <v/>
      </c>
    </row>
    <row r="497" spans="1:19" ht="15.5">
      <c r="A497" s="62">
        <v>491</v>
      </c>
      <c r="B497" s="103" t="str">
        <f>IF(Data!B500&lt;&gt;"",Data!B500,"")</f>
        <v/>
      </c>
      <c r="C497" s="100" t="str">
        <f>IF(Data!C500&lt;&gt;"",Data!C500,"")</f>
        <v/>
      </c>
      <c r="D497" s="100" t="str">
        <f>IF(Data!D500&lt;&gt;"",Data!D500,"")</f>
        <v/>
      </c>
      <c r="E497" s="75" t="str">
        <f t="shared" si="25"/>
        <v/>
      </c>
      <c r="F497" s="76" t="str">
        <f t="shared" si="23"/>
        <v/>
      </c>
      <c r="G497" s="76" t="str">
        <f t="shared" si="24"/>
        <v/>
      </c>
    </row>
    <row r="498" spans="1:19" ht="15.5">
      <c r="A498" s="62">
        <v>492</v>
      </c>
      <c r="B498" s="103" t="str">
        <f>IF(Data!B501&lt;&gt;"",Data!B501,"")</f>
        <v/>
      </c>
      <c r="C498" s="100" t="str">
        <f>IF(Data!C501&lt;&gt;"",Data!C501,"")</f>
        <v/>
      </c>
      <c r="D498" s="100" t="str">
        <f>IF(Data!D501&lt;&gt;"",Data!D501,"")</f>
        <v/>
      </c>
      <c r="E498" s="75" t="str">
        <f t="shared" si="25"/>
        <v/>
      </c>
      <c r="F498" s="76" t="str">
        <f t="shared" si="23"/>
        <v/>
      </c>
      <c r="G498" s="76" t="str">
        <f t="shared" si="24"/>
        <v/>
      </c>
    </row>
    <row r="499" spans="1:19" ht="15.5">
      <c r="A499" s="62">
        <v>493</v>
      </c>
      <c r="B499" s="103" t="str">
        <f>IF(Data!B502&lt;&gt;"",Data!B502,"")</f>
        <v/>
      </c>
      <c r="C499" s="100" t="str">
        <f>IF(Data!C502&lt;&gt;"",Data!C502,"")</f>
        <v/>
      </c>
      <c r="D499" s="100" t="str">
        <f>IF(Data!D502&lt;&gt;"",Data!D502,"")</f>
        <v/>
      </c>
      <c r="E499" s="75" t="str">
        <f t="shared" si="25"/>
        <v/>
      </c>
      <c r="F499" s="76" t="str">
        <f t="shared" si="23"/>
        <v/>
      </c>
      <c r="G499" s="76" t="str">
        <f t="shared" si="24"/>
        <v/>
      </c>
    </row>
    <row r="500" spans="1:19" ht="15.5">
      <c r="A500" s="62">
        <v>494</v>
      </c>
      <c r="B500" s="103" t="str">
        <f>IF(Data!B503&lt;&gt;"",Data!B503,"")</f>
        <v/>
      </c>
      <c r="C500" s="100" t="str">
        <f>IF(Data!C503&lt;&gt;"",Data!C503,"")</f>
        <v/>
      </c>
      <c r="D500" s="100" t="str">
        <f>IF(Data!D503&lt;&gt;"",Data!D503,"")</f>
        <v/>
      </c>
      <c r="E500" s="75" t="str">
        <f t="shared" si="25"/>
        <v/>
      </c>
      <c r="F500" s="76" t="str">
        <f t="shared" si="23"/>
        <v/>
      </c>
      <c r="G500" s="76" t="str">
        <f t="shared" si="24"/>
        <v/>
      </c>
    </row>
    <row r="501" spans="1:19" ht="15.5">
      <c r="A501" s="62">
        <v>495</v>
      </c>
      <c r="B501" s="103" t="str">
        <f>IF(Data!B504&lt;&gt;"",Data!B504,"")</f>
        <v/>
      </c>
      <c r="C501" s="100" t="str">
        <f>IF(Data!C504&lt;&gt;"",Data!C504,"")</f>
        <v/>
      </c>
      <c r="D501" s="100" t="str">
        <f>IF(Data!D504&lt;&gt;"",Data!D504,"")</f>
        <v/>
      </c>
      <c r="E501" s="75" t="str">
        <f t="shared" si="25"/>
        <v/>
      </c>
      <c r="F501" s="76" t="str">
        <f t="shared" si="23"/>
        <v/>
      </c>
      <c r="G501" s="76" t="str">
        <f t="shared" si="24"/>
        <v/>
      </c>
    </row>
    <row r="502" spans="1:19" ht="15.5">
      <c r="A502" s="62">
        <v>496</v>
      </c>
      <c r="B502" s="103" t="str">
        <f>IF(Data!B505&lt;&gt;"",Data!B505,"")</f>
        <v/>
      </c>
      <c r="C502" s="100" t="str">
        <f>IF(Data!C505&lt;&gt;"",Data!C505,"")</f>
        <v/>
      </c>
      <c r="D502" s="100" t="str">
        <f>IF(Data!D505&lt;&gt;"",Data!D505,"")</f>
        <v/>
      </c>
      <c r="E502" s="75" t="str">
        <f t="shared" si="25"/>
        <v/>
      </c>
      <c r="F502" s="76" t="str">
        <f t="shared" si="23"/>
        <v/>
      </c>
      <c r="G502" s="76" t="str">
        <f t="shared" si="24"/>
        <v/>
      </c>
    </row>
    <row r="503" spans="1:19" ht="15.5">
      <c r="A503" s="62">
        <v>497</v>
      </c>
      <c r="B503" s="103" t="str">
        <f>IF(Data!B506&lt;&gt;"",Data!B506,"")</f>
        <v/>
      </c>
      <c r="C503" s="100" t="str">
        <f>IF(Data!C506&lt;&gt;"",Data!C506,"")</f>
        <v/>
      </c>
      <c r="D503" s="100" t="str">
        <f>IF(Data!D506&lt;&gt;"",Data!D506,"")</f>
        <v/>
      </c>
      <c r="E503" s="75" t="str">
        <f t="shared" si="25"/>
        <v/>
      </c>
      <c r="F503" s="76" t="str">
        <f t="shared" si="23"/>
        <v/>
      </c>
      <c r="G503" s="76" t="str">
        <f t="shared" si="24"/>
        <v/>
      </c>
    </row>
    <row r="504" spans="1:19" ht="15.5">
      <c r="A504" s="62">
        <v>498</v>
      </c>
      <c r="B504" s="103" t="str">
        <f>IF(Data!B507&lt;&gt;"",Data!B507,"")</f>
        <v/>
      </c>
      <c r="C504" s="100" t="str">
        <f>IF(Data!C507&lt;&gt;"",Data!C507,"")</f>
        <v/>
      </c>
      <c r="D504" s="100" t="str">
        <f>IF(Data!D507&lt;&gt;"",Data!D507,"")</f>
        <v/>
      </c>
      <c r="E504" s="75" t="str">
        <f t="shared" si="25"/>
        <v/>
      </c>
      <c r="F504" s="76" t="str">
        <f t="shared" si="23"/>
        <v/>
      </c>
      <c r="G504" s="76" t="str">
        <f t="shared" si="24"/>
        <v/>
      </c>
    </row>
    <row r="505" spans="1:19" ht="15.5">
      <c r="A505" s="62">
        <v>499</v>
      </c>
      <c r="B505" s="103" t="str">
        <f>IF(Data!B508&lt;&gt;"",Data!B508,"")</f>
        <v/>
      </c>
      <c r="C505" s="100" t="str">
        <f>IF(Data!C508&lt;&gt;"",Data!C508,"")</f>
        <v/>
      </c>
      <c r="D505" s="100" t="str">
        <f>IF(Data!D508&lt;&gt;"",Data!D508,"")</f>
        <v/>
      </c>
      <c r="E505" s="75" t="str">
        <f t="shared" si="25"/>
        <v/>
      </c>
      <c r="F505" s="76" t="str">
        <f t="shared" si="23"/>
        <v/>
      </c>
      <c r="G505" s="76" t="str">
        <f t="shared" si="24"/>
        <v/>
      </c>
    </row>
    <row r="506" spans="1:19" ht="15.5">
      <c r="A506" s="62">
        <v>500</v>
      </c>
      <c r="B506" s="103" t="str">
        <f>IF(Data!B509&lt;&gt;"",Data!B509,"")</f>
        <v/>
      </c>
      <c r="C506" s="100" t="str">
        <f>IF(Data!C509&lt;&gt;"",Data!C509,"")</f>
        <v/>
      </c>
      <c r="D506" s="100" t="str">
        <f>IF(Data!D509&lt;&gt;"",Data!D509,"")</f>
        <v/>
      </c>
      <c r="E506" s="75" t="str">
        <f t="shared" si="25"/>
        <v/>
      </c>
      <c r="F506" s="76" t="str">
        <f>IF(E506="","",IF(E506&gt;=80,"A",IF(E506&gt;=70,"B",IF(E506&gt;=60,"C",IF(E506&gt;=50,"D",IF(E506&lt;=49,"E",))))))</f>
        <v/>
      </c>
      <c r="G506" s="76" t="str">
        <f>IF(E506="","",IF(E506&gt;=80,"A",IF(E506&gt;=75,"B+",IF(E506&gt;=70,"B",IF(E506&gt;=65,"C+",IF(E506&gt;=60,"C",IF(E506&gt;=55,"D+",IF(E506&gt;=50,"D",IF(E506&lt;50,"F")))))))))</f>
        <v/>
      </c>
    </row>
    <row r="507" spans="1:19" s="17" customFormat="1">
      <c r="A507" s="15"/>
      <c r="B507" s="16"/>
      <c r="C507" s="16"/>
      <c r="J507" s="15"/>
      <c r="K507" s="15"/>
      <c r="L507" s="15"/>
      <c r="M507" s="15"/>
      <c r="N507" s="15"/>
      <c r="O507" s="15"/>
      <c r="P507" s="15"/>
      <c r="Q507" s="15"/>
      <c r="R507" s="15"/>
      <c r="S507" s="23"/>
    </row>
  </sheetData>
  <sheetProtection algorithmName="SHA-512" hashValue="HWoEwxDzyUP3tsLu9MCN4fFRsgE7anY2sABe6abO+u3X9IKuHQW7KA0gTuvUhl2HBUi8Rryttvzzhi7xZYdV/g==" saltValue="sTipTIbaXQaVZVokHXqnp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P509"/>
  <sheetViews>
    <sheetView tabSelected="1" workbookViewId="0">
      <selection activeCell="I18" sqref="I18"/>
    </sheetView>
  </sheetViews>
  <sheetFormatPr defaultRowHeight="14.5"/>
  <cols>
    <col min="1" max="1" width="6" style="104" customWidth="1"/>
    <col min="2" max="2" width="28.7265625" style="104" bestFit="1" customWidth="1"/>
    <col min="3" max="3" width="20.453125" style="104" customWidth="1"/>
    <col min="4" max="4" width="15.1796875" style="104" customWidth="1"/>
    <col min="5" max="5" width="6.90625" style="104" customWidth="1"/>
    <col min="6" max="6" width="14" style="104" customWidth="1"/>
    <col min="7" max="7" width="1.81640625" style="107" customWidth="1"/>
    <col min="8" max="13" width="5.6328125" style="108" customWidth="1"/>
    <col min="14" max="16" width="5.6328125" style="43" customWidth="1"/>
    <col min="17" max="42" width="8.7265625" style="45"/>
    <col min="43" max="16384" width="8.7265625" style="1"/>
  </cols>
  <sheetData>
    <row r="1" spans="1:42" ht="25" customHeight="1">
      <c r="B1" s="105" t="str">
        <f>IF(COUNT(Analysis!$C:$C)&gt;0,"รายงานผลการเรียนระดับชั้น","")</f>
        <v>รายงานผลการเรียนระดับชั้น</v>
      </c>
      <c r="C1" s="106" t="str">
        <f>IF(COUNT(Analysis!$C:$C)&gt;0,Data!C7,"")</f>
        <v>ประถมศึกษาปีที่ 4</v>
      </c>
    </row>
    <row r="2" spans="1:42" s="45" customFormat="1" ht="6" customHeight="1">
      <c r="A2" s="107"/>
      <c r="B2" s="107"/>
      <c r="C2" s="107"/>
      <c r="D2" s="107"/>
      <c r="E2" s="107"/>
      <c r="F2" s="107"/>
      <c r="G2" s="107"/>
      <c r="H2" s="108"/>
      <c r="I2" s="108"/>
      <c r="J2" s="108"/>
      <c r="K2" s="108"/>
      <c r="L2" s="108"/>
      <c r="M2" s="108"/>
      <c r="N2" s="43"/>
      <c r="O2" s="43"/>
      <c r="P2" s="43"/>
    </row>
    <row r="3" spans="1:42" s="55" customFormat="1" ht="15.5">
      <c r="A3" s="109" t="s">
        <v>0</v>
      </c>
      <c r="B3" s="109" t="s">
        <v>20</v>
      </c>
      <c r="C3" s="109" t="s">
        <v>12</v>
      </c>
      <c r="D3" s="109" t="s">
        <v>13</v>
      </c>
      <c r="E3" s="109" t="s">
        <v>1</v>
      </c>
      <c r="F3" s="109" t="s">
        <v>14</v>
      </c>
      <c r="G3" s="110"/>
      <c r="H3" s="111" t="str">
        <f>IF(COUNT(Analysis!C:C)&gt;0,"ผลการเรียน (Grade) 5 ระดับ","")</f>
        <v>ผลการเรียน (Grade) 5 ระดับ</v>
      </c>
      <c r="I3" s="112"/>
      <c r="J3" s="113"/>
      <c r="K3" s="113"/>
      <c r="L3" s="114"/>
      <c r="M3" s="115"/>
      <c r="N3" s="56"/>
      <c r="O3" s="56"/>
      <c r="P3" s="56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</row>
    <row r="4" spans="1:42" s="45" customFormat="1" ht="16" customHeight="1">
      <c r="A4" s="116" t="str">
        <f>IF(COUNT(Analysis!C7)&gt;0,"1","")</f>
        <v>1</v>
      </c>
      <c r="B4" s="117" t="str">
        <f>Analysis!B7</f>
        <v>อรทัย  ใจกล้า</v>
      </c>
      <c r="C4" s="118">
        <f>IF(Analysis!C7&lt;&gt;"",Analysis!C7,"")</f>
        <v>49</v>
      </c>
      <c r="D4" s="118">
        <f>IF(Analysis!D7&lt;&gt;"",Analysis!D7,"")</f>
        <v>7</v>
      </c>
      <c r="E4" s="119">
        <f>IF(C4="","",C4+D4)</f>
        <v>56</v>
      </c>
      <c r="F4" s="120" t="str">
        <f>IF(E4="","",IF(E4&gt;=80,"A",IF(E4&gt;=70,"B",IF(E4&gt;=60,"C",IF(E4&gt;=50,"D",IF(E4&lt;=49,"E",))))))</f>
        <v>D</v>
      </c>
      <c r="G4" s="107"/>
      <c r="H4" s="121" t="str">
        <f>IF(COUNT(Analysis!$C:$C)&gt;0,"A","")</f>
        <v>A</v>
      </c>
      <c r="I4" s="121" t="str">
        <f>IF(COUNT(Analysis!$C:$C)&gt;0,"B","")</f>
        <v>B</v>
      </c>
      <c r="J4" s="121" t="str">
        <f>IF(COUNT(Analysis!$C:$C)&gt;0,"C","")</f>
        <v>C</v>
      </c>
      <c r="K4" s="121" t="str">
        <f>IF(COUNT(Analysis!$C:$C)&gt;0,"D","")</f>
        <v>D</v>
      </c>
      <c r="L4" s="121" t="str">
        <f>IF(COUNT(Analysis!$C:$C)&gt;0,"E","")</f>
        <v>E</v>
      </c>
      <c r="M4" s="121" t="str">
        <f>IF(COUNT(Analysis!$C:$C)&gt;0,"รวม","")</f>
        <v>รวม</v>
      </c>
      <c r="N4" s="43"/>
      <c r="O4" s="43"/>
      <c r="P4" s="43"/>
    </row>
    <row r="5" spans="1:42" ht="15.5">
      <c r="A5" s="116">
        <f>IF(COUNT(Analysis!D8)&gt;0,A4+1,"")</f>
        <v>2</v>
      </c>
      <c r="B5" s="117" t="str">
        <f>Analysis!B8</f>
        <v>สุดา  มีใจจริง</v>
      </c>
      <c r="C5" s="118">
        <f>IF(Analysis!C8&lt;&gt;"",Analysis!C8,"")</f>
        <v>45</v>
      </c>
      <c r="D5" s="118">
        <f>IF(Analysis!D8&lt;&gt;"",Analysis!D8,"")</f>
        <v>9.3333333330000006</v>
      </c>
      <c r="E5" s="119">
        <f t="shared" ref="E5:E15" si="0">IF(C5="","",C5+D5)</f>
        <v>54.333333332999999</v>
      </c>
      <c r="F5" s="120" t="str">
        <f>IF(E5="","",IF(E5&gt;=80,"A",IF(E5&gt;=70,"B",IF(E5&gt;=60,"C",IF(E5&gt;=50,"D",IF(E5&lt;=49,"E",))))))</f>
        <v>D</v>
      </c>
      <c r="H5" s="122">
        <f>IFERROR(IF(COUNT(Data!C:C)&gt;0, Analysis!J7, ""),"")</f>
        <v>1</v>
      </c>
      <c r="I5" s="122">
        <f>IFERROR(IF(COUNT(Data!C:C)&gt;0, Analysis!K7, ""),"")</f>
        <v>4</v>
      </c>
      <c r="J5" s="122">
        <f>IFERROR(IF(COUNT(Data!D:D)&gt;0, Analysis!L7, ""),"")</f>
        <v>0</v>
      </c>
      <c r="K5" s="122">
        <f>IFERROR(IF(COUNT(Data!C:C)&gt;0, Analysis!M7, ""),"")</f>
        <v>2</v>
      </c>
      <c r="L5" s="122">
        <f>IFERROR(IF(COUNT(Data!D:D)&gt;0, Analysis!N7, ""),"")</f>
        <v>0</v>
      </c>
      <c r="M5" s="122">
        <f>IFERROR(IF(COUNT(Data!C:C)&gt;0, Analysis!O7, ""),"")</f>
        <v>7</v>
      </c>
      <c r="O5" s="77"/>
    </row>
    <row r="6" spans="1:42" ht="15.5">
      <c r="A6" s="116">
        <f>IF(COUNT(Analysis!D9)&gt;0,A5+1,"")</f>
        <v>3</v>
      </c>
      <c r="B6" s="117" t="str">
        <f>Analysis!B9</f>
        <v>นพฤทธิ์  สกาวฟ้า</v>
      </c>
      <c r="C6" s="118">
        <f>IF(Analysis!C9&lt;&gt;"",Analysis!C9,"")</f>
        <v>64</v>
      </c>
      <c r="D6" s="118">
        <f>IF(Analysis!D9&lt;&gt;"",Analysis!D9,"")</f>
        <v>12.66666667</v>
      </c>
      <c r="E6" s="119">
        <f t="shared" si="0"/>
        <v>76.666666669999998</v>
      </c>
      <c r="F6" s="120" t="str">
        <f>IF(E6="","",IF(E6&gt;=80,"A",IF(E6&gt;=70,"B",IF(E6&gt;=60,"C",IF(E6&gt;=50,"D",IF(E6&lt;=49,"E",))))))</f>
        <v>B</v>
      </c>
    </row>
    <row r="7" spans="1:42" ht="15.5">
      <c r="A7" s="116">
        <f>IF(COUNT(Analysis!D10)&gt;0,A6+1,"")</f>
        <v>4</v>
      </c>
      <c r="B7" s="117" t="str">
        <f>Analysis!B10</f>
        <v>นทีธร  วรสิทธ์</v>
      </c>
      <c r="C7" s="118">
        <f>IF(Analysis!C10&lt;&gt;"",Analysis!C10,"")</f>
        <v>62</v>
      </c>
      <c r="D7" s="118">
        <f>IF(Analysis!D10&lt;&gt;"",Analysis!D10,"")</f>
        <v>9.6666666669999994</v>
      </c>
      <c r="E7" s="119">
        <f t="shared" si="0"/>
        <v>71.666666667000001</v>
      </c>
      <c r="F7" s="120" t="str">
        <f>IF(E7="","",IF(E7&gt;=80,"A",IF(E7&gt;=70,"B",IF(E7&gt;=60,"C",IF(E7&gt;=50,"D",IF(E7&lt;=49,"E",))))))</f>
        <v>B</v>
      </c>
      <c r="H7" s="123"/>
      <c r="I7" s="123"/>
      <c r="J7" s="123"/>
      <c r="K7" s="123"/>
      <c r="L7" s="123"/>
      <c r="M7" s="123"/>
    </row>
    <row r="8" spans="1:42" s="45" customFormat="1" ht="15.5">
      <c r="A8" s="116">
        <f>IF(COUNT(Analysis!D11)&gt;0,A7+1,"")</f>
        <v>5</v>
      </c>
      <c r="B8" s="117" t="str">
        <f>Analysis!B11</f>
        <v>สมฤดี  พนาเวช</v>
      </c>
      <c r="C8" s="118">
        <f>IF(Analysis!C11&lt;&gt;"",Analysis!C11,"")</f>
        <v>70</v>
      </c>
      <c r="D8" s="118">
        <f>IF(Analysis!D11&lt;&gt;"",Analysis!D11,"")</f>
        <v>7.6666666670000003</v>
      </c>
      <c r="E8" s="119">
        <f t="shared" si="0"/>
        <v>77.666666667000001</v>
      </c>
      <c r="F8" s="120" t="str">
        <f>IF(E8="","",IF(E8&gt;=80,"A",IF(E8&gt;=70,"B",IF(E8&gt;=60,"C",IF(E8&gt;=50,"D",IF(E8&lt;=49,"E",))))))</f>
        <v>B</v>
      </c>
      <c r="G8" s="107"/>
      <c r="H8" s="123"/>
      <c r="I8" s="123"/>
      <c r="J8" s="123"/>
      <c r="K8" s="123"/>
      <c r="L8" s="123"/>
      <c r="M8" s="123"/>
      <c r="N8" s="43"/>
      <c r="O8" s="43"/>
      <c r="P8" s="43"/>
    </row>
    <row r="9" spans="1:42" ht="14.5" customHeight="1">
      <c r="A9" s="116">
        <f>IF(COUNT(Analysis!D12)&gt;0,A8+1,"")</f>
        <v>6</v>
      </c>
      <c r="B9" s="117" t="str">
        <f>Analysis!B12</f>
        <v>เทพา  วารีกุล</v>
      </c>
      <c r="C9" s="118">
        <f>IF(Analysis!C12&lt;&gt;"",Analysis!C12,"")</f>
        <v>68</v>
      </c>
      <c r="D9" s="118">
        <f>IF(Analysis!D12&lt;&gt;"",Analysis!D12,"")</f>
        <v>12</v>
      </c>
      <c r="E9" s="119">
        <f t="shared" si="0"/>
        <v>80</v>
      </c>
      <c r="F9" s="120" t="str">
        <f t="shared" ref="F9:F53" si="1">IF(E9="","",IF(E9&gt;=80,"A",IF(E9&gt;=70,"B",IF(E9&gt;=60,"C",IF(E9&gt;=50,"D",IF(E9&lt;=49,"E",))))))</f>
        <v>A</v>
      </c>
      <c r="H9" s="124"/>
      <c r="I9" s="125"/>
      <c r="J9" s="123"/>
      <c r="K9" s="123"/>
      <c r="L9" s="123"/>
      <c r="M9" s="123"/>
      <c r="N9" s="52"/>
      <c r="O9" s="52"/>
      <c r="P9" s="52"/>
    </row>
    <row r="10" spans="1:42" s="42" customFormat="1" ht="16.5" customHeight="1">
      <c r="A10" s="116">
        <f>IF(COUNT(Analysis!D13)&gt;0,A9+1,"")</f>
        <v>7</v>
      </c>
      <c r="B10" s="117" t="str">
        <f>Analysis!B13</f>
        <v>จิตรา  นวลใจ</v>
      </c>
      <c r="C10" s="118">
        <f>IF(Analysis!C13&lt;&gt;"",Analysis!C13,"")</f>
        <v>60</v>
      </c>
      <c r="D10" s="118">
        <f>IF(Analysis!D13&lt;&gt;"",Analysis!D13,"")</f>
        <v>18</v>
      </c>
      <c r="E10" s="119">
        <f t="shared" si="0"/>
        <v>78</v>
      </c>
      <c r="F10" s="120" t="str">
        <f t="shared" si="1"/>
        <v>B</v>
      </c>
      <c r="G10" s="125"/>
      <c r="H10" s="126"/>
      <c r="I10" s="126"/>
      <c r="J10" s="126"/>
      <c r="K10" s="126"/>
      <c r="L10" s="126"/>
      <c r="M10" s="126"/>
      <c r="N10" s="52"/>
      <c r="O10" s="52"/>
      <c r="P10" s="52"/>
    </row>
    <row r="11" spans="1:42" ht="15.5">
      <c r="A11" s="116" t="str">
        <f>IF(COUNT(Analysis!D14)&gt;0,A10+1,"")</f>
        <v/>
      </c>
      <c r="B11" s="117" t="str">
        <f>Analysis!B14</f>
        <v/>
      </c>
      <c r="C11" s="118" t="str">
        <f>IF(Analysis!C14&lt;&gt;"",Analysis!C14,"")</f>
        <v/>
      </c>
      <c r="D11" s="118" t="str">
        <f>IF(Analysis!D14&lt;&gt;"",Analysis!D14,"")</f>
        <v/>
      </c>
      <c r="E11" s="119" t="str">
        <f t="shared" si="0"/>
        <v/>
      </c>
      <c r="F11" s="120" t="str">
        <f t="shared" si="1"/>
        <v/>
      </c>
      <c r="H11" s="127"/>
      <c r="I11" s="127"/>
      <c r="J11" s="127"/>
      <c r="K11" s="127"/>
      <c r="L11" s="127"/>
      <c r="M11" s="127"/>
      <c r="N11" s="49"/>
      <c r="O11" s="49"/>
      <c r="P11" s="49"/>
    </row>
    <row r="12" spans="1:42" ht="15.5">
      <c r="A12" s="116" t="str">
        <f>IF(COUNT(Analysis!D15)&gt;0,A11+1,"")</f>
        <v/>
      </c>
      <c r="B12" s="117" t="str">
        <f>Analysis!B15</f>
        <v/>
      </c>
      <c r="C12" s="118" t="str">
        <f>IF(Analysis!C15&lt;&gt;"",Analysis!C15,"")</f>
        <v/>
      </c>
      <c r="D12" s="118" t="str">
        <f>IF(Analysis!D15&lt;&gt;"",Analysis!D15,"")</f>
        <v/>
      </c>
      <c r="E12" s="119" t="str">
        <f t="shared" si="0"/>
        <v/>
      </c>
      <c r="F12" s="120" t="str">
        <f t="shared" si="1"/>
        <v/>
      </c>
      <c r="H12" s="123"/>
      <c r="I12" s="123"/>
      <c r="J12" s="123"/>
      <c r="K12" s="123"/>
      <c r="L12" s="123"/>
      <c r="M12" s="123"/>
      <c r="N12" s="51"/>
      <c r="O12" s="51"/>
      <c r="P12" s="51"/>
    </row>
    <row r="13" spans="1:42" s="45" customFormat="1" ht="15.5">
      <c r="A13" s="116" t="str">
        <f>IF(COUNT(Analysis!D16)&gt;0,A12+1,"")</f>
        <v/>
      </c>
      <c r="B13" s="117" t="str">
        <f>Analysis!B16</f>
        <v/>
      </c>
      <c r="C13" s="118" t="str">
        <f>IF(Analysis!C16&lt;&gt;"",Analysis!C16,"")</f>
        <v/>
      </c>
      <c r="D13" s="118" t="str">
        <f>IF(Analysis!D16&lt;&gt;"",Analysis!D16,"")</f>
        <v/>
      </c>
      <c r="E13" s="119" t="str">
        <f t="shared" si="0"/>
        <v/>
      </c>
      <c r="F13" s="120" t="str">
        <f t="shared" si="1"/>
        <v/>
      </c>
      <c r="G13" s="107"/>
      <c r="H13" s="126"/>
      <c r="I13" s="126"/>
      <c r="J13" s="126"/>
      <c r="K13" s="126"/>
      <c r="L13" s="126"/>
      <c r="M13" s="126"/>
      <c r="N13" s="52"/>
      <c r="O13" s="52"/>
      <c r="P13" s="52"/>
    </row>
    <row r="14" spans="1:42" s="45" customFormat="1" ht="15.5">
      <c r="A14" s="116" t="str">
        <f>IF(COUNT(Analysis!D17)&gt;0,A13+1,"")</f>
        <v/>
      </c>
      <c r="B14" s="117" t="str">
        <f>Analysis!B17</f>
        <v/>
      </c>
      <c r="C14" s="118" t="str">
        <f>IF(Analysis!C17&lt;&gt;"",Analysis!C17,"")</f>
        <v/>
      </c>
      <c r="D14" s="118" t="str">
        <f>IF(Analysis!D17&lt;&gt;"",Analysis!D17,"")</f>
        <v/>
      </c>
      <c r="E14" s="119" t="str">
        <f t="shared" si="0"/>
        <v/>
      </c>
      <c r="F14" s="120" t="str">
        <f t="shared" si="1"/>
        <v/>
      </c>
      <c r="G14" s="107"/>
      <c r="H14" s="108"/>
      <c r="I14" s="108"/>
      <c r="J14" s="108"/>
      <c r="K14" s="108"/>
      <c r="L14" s="108"/>
      <c r="M14" s="108"/>
      <c r="N14" s="43"/>
      <c r="O14" s="43"/>
      <c r="P14" s="43"/>
    </row>
    <row r="15" spans="1:42" s="45" customFormat="1" ht="15.5">
      <c r="A15" s="116" t="str">
        <f>IF(COUNT(Analysis!D18)&gt;0,A14+1,"")</f>
        <v/>
      </c>
      <c r="B15" s="117" t="str">
        <f>Analysis!B18</f>
        <v/>
      </c>
      <c r="C15" s="118" t="str">
        <f>IF(Analysis!C18&lt;&gt;"",Analysis!C18,"")</f>
        <v/>
      </c>
      <c r="D15" s="118" t="str">
        <f>IF(Analysis!D18&lt;&gt;"",Analysis!D18,"")</f>
        <v/>
      </c>
      <c r="E15" s="119" t="str">
        <f t="shared" si="0"/>
        <v/>
      </c>
      <c r="F15" s="120" t="str">
        <f t="shared" si="1"/>
        <v/>
      </c>
      <c r="G15" s="107"/>
      <c r="H15" s="108"/>
      <c r="I15" s="108"/>
      <c r="J15" s="108"/>
      <c r="K15" s="108"/>
      <c r="L15" s="108"/>
      <c r="M15" s="108"/>
      <c r="N15" s="43"/>
      <c r="O15" s="43"/>
      <c r="P15" s="43"/>
    </row>
    <row r="16" spans="1:42" s="45" customFormat="1" ht="15.5">
      <c r="A16" s="116" t="str">
        <f>IF(COUNT(Analysis!D19)&gt;0,A15+1,"")</f>
        <v/>
      </c>
      <c r="B16" s="117" t="str">
        <f>Analysis!B19</f>
        <v/>
      </c>
      <c r="C16" s="118" t="str">
        <f>IF(Analysis!C19&lt;&gt;"",Analysis!C19,"")</f>
        <v/>
      </c>
      <c r="D16" s="118" t="str">
        <f>IF(Analysis!D19&lt;&gt;"",Analysis!D19,"")</f>
        <v/>
      </c>
      <c r="E16" s="119" t="str">
        <f>IF(C16="","",C16+D16)</f>
        <v/>
      </c>
      <c r="F16" s="120" t="str">
        <f t="shared" si="1"/>
        <v/>
      </c>
      <c r="G16" s="107"/>
      <c r="H16" s="108"/>
      <c r="I16" s="108"/>
      <c r="J16" s="108"/>
      <c r="K16" s="108"/>
      <c r="L16" s="108"/>
      <c r="M16" s="108"/>
      <c r="N16" s="43"/>
      <c r="O16" s="43"/>
      <c r="P16" s="43"/>
    </row>
    <row r="17" spans="1:16" s="45" customFormat="1" ht="15.5">
      <c r="A17" s="116" t="str">
        <f>IF(COUNT(Analysis!D20)&gt;0,A16+1,"")</f>
        <v/>
      </c>
      <c r="B17" s="117" t="str">
        <f>Analysis!B20</f>
        <v/>
      </c>
      <c r="C17" s="118" t="str">
        <f>IF(Analysis!C20&lt;&gt;"",Analysis!C20,"")</f>
        <v/>
      </c>
      <c r="D17" s="118" t="str">
        <f>IF(Analysis!D20&lt;&gt;"",Analysis!D20,"")</f>
        <v/>
      </c>
      <c r="E17" s="119" t="str">
        <f t="shared" ref="E17:E53" si="2">IF(C17="","",C17+D17)</f>
        <v/>
      </c>
      <c r="F17" s="120" t="str">
        <f t="shared" si="1"/>
        <v/>
      </c>
      <c r="G17" s="107"/>
      <c r="H17" s="108"/>
      <c r="I17" s="108"/>
      <c r="J17" s="108"/>
      <c r="K17" s="108"/>
      <c r="L17" s="108"/>
      <c r="M17" s="108"/>
      <c r="N17" s="43"/>
      <c r="O17" s="43"/>
      <c r="P17" s="43"/>
    </row>
    <row r="18" spans="1:16" s="45" customFormat="1" ht="15.5">
      <c r="A18" s="116" t="str">
        <f>IF(COUNT(Analysis!D21)&gt;0,A17+1,"")</f>
        <v/>
      </c>
      <c r="B18" s="117" t="str">
        <f>Analysis!B21</f>
        <v/>
      </c>
      <c r="C18" s="118" t="str">
        <f>IF(Analysis!C21&lt;&gt;"",Analysis!C21,"")</f>
        <v/>
      </c>
      <c r="D18" s="118" t="str">
        <f>IF(Analysis!D21&lt;&gt;"",Analysis!D21,"")</f>
        <v/>
      </c>
      <c r="E18" s="119" t="str">
        <f t="shared" si="2"/>
        <v/>
      </c>
      <c r="F18" s="120" t="str">
        <f t="shared" si="1"/>
        <v/>
      </c>
      <c r="G18" s="107"/>
      <c r="H18" s="108"/>
      <c r="I18" s="108"/>
      <c r="J18" s="108"/>
      <c r="K18" s="108"/>
      <c r="L18" s="108"/>
      <c r="M18" s="108"/>
      <c r="N18" s="43"/>
      <c r="O18" s="43"/>
      <c r="P18" s="43"/>
    </row>
    <row r="19" spans="1:16" s="45" customFormat="1" ht="15.5">
      <c r="A19" s="116" t="str">
        <f>IF(COUNT(Analysis!D22)&gt;0,A18+1,"")</f>
        <v/>
      </c>
      <c r="B19" s="117" t="str">
        <f>Analysis!B22</f>
        <v/>
      </c>
      <c r="C19" s="118" t="str">
        <f>IF(Analysis!C22&lt;&gt;"",Analysis!C22,"")</f>
        <v/>
      </c>
      <c r="D19" s="118" t="str">
        <f>IF(Analysis!D22&lt;&gt;"",Analysis!D22,"")</f>
        <v/>
      </c>
      <c r="E19" s="119" t="str">
        <f t="shared" si="2"/>
        <v/>
      </c>
      <c r="F19" s="120" t="str">
        <f t="shared" si="1"/>
        <v/>
      </c>
      <c r="G19" s="107"/>
      <c r="H19" s="108"/>
      <c r="I19" s="108"/>
      <c r="J19" s="108"/>
      <c r="K19" s="108"/>
      <c r="L19" s="108"/>
      <c r="M19" s="108"/>
      <c r="N19" s="43"/>
      <c r="O19" s="43"/>
      <c r="P19" s="43"/>
    </row>
    <row r="20" spans="1:16" s="45" customFormat="1" ht="15.5">
      <c r="A20" s="116" t="str">
        <f>IF(COUNT(Analysis!D23)&gt;0,A19+1,"")</f>
        <v/>
      </c>
      <c r="B20" s="117" t="str">
        <f>IF(COUNTA(Analysis!B:B&lt;&gt;"",Analysis!B23),"")</f>
        <v/>
      </c>
      <c r="C20" s="118" t="str">
        <f>IF(Analysis!C23&lt;&gt;"",Analysis!C23,"")</f>
        <v/>
      </c>
      <c r="D20" s="118" t="str">
        <f>IF(Analysis!D23&lt;&gt;"",Analysis!D23,"")</f>
        <v/>
      </c>
      <c r="E20" s="119" t="str">
        <f t="shared" si="2"/>
        <v/>
      </c>
      <c r="F20" s="120" t="str">
        <f t="shared" si="1"/>
        <v/>
      </c>
      <c r="G20" s="107"/>
      <c r="H20" s="108"/>
      <c r="I20" s="108"/>
      <c r="J20" s="108"/>
      <c r="K20" s="108"/>
      <c r="L20" s="108"/>
      <c r="M20" s="108"/>
      <c r="N20" s="43"/>
      <c r="O20" s="43"/>
      <c r="P20" s="43"/>
    </row>
    <row r="21" spans="1:16" s="45" customFormat="1" ht="15.5">
      <c r="A21" s="116" t="str">
        <f>IF(COUNT(Analysis!D24)&gt;0,A20+1,"")</f>
        <v/>
      </c>
      <c r="B21" s="117" t="str">
        <f>IF(COUNTA(Analysis!B:B&lt;&gt;"",Analysis!B24),"")</f>
        <v/>
      </c>
      <c r="C21" s="118" t="str">
        <f>IF(Analysis!C24&lt;&gt;"",Analysis!C24,"")</f>
        <v/>
      </c>
      <c r="D21" s="118" t="str">
        <f>IF(Analysis!D24&lt;&gt;"",Analysis!D24,"")</f>
        <v/>
      </c>
      <c r="E21" s="119" t="str">
        <f t="shared" si="2"/>
        <v/>
      </c>
      <c r="F21" s="120" t="str">
        <f t="shared" si="1"/>
        <v/>
      </c>
      <c r="G21" s="107"/>
      <c r="H21" s="108"/>
      <c r="I21" s="108"/>
      <c r="J21" s="108"/>
      <c r="K21" s="108"/>
      <c r="L21" s="108"/>
      <c r="M21" s="108"/>
      <c r="N21" s="43"/>
      <c r="O21" s="43"/>
      <c r="P21" s="43"/>
    </row>
    <row r="22" spans="1:16" s="45" customFormat="1" ht="15.5">
      <c r="A22" s="116" t="str">
        <f>IF(COUNT(Analysis!D25)&gt;0,A21+1,"")</f>
        <v/>
      </c>
      <c r="B22" s="117" t="str">
        <f>IF(COUNTA(Analysis!B:B&lt;&gt;"",Analysis!B25),"")</f>
        <v/>
      </c>
      <c r="C22" s="118" t="str">
        <f>IF(Analysis!C25&lt;&gt;"",Analysis!C25,"")</f>
        <v/>
      </c>
      <c r="D22" s="118" t="str">
        <f>IF(Analysis!D25&lt;&gt;"",Analysis!D25,"")</f>
        <v/>
      </c>
      <c r="E22" s="119" t="str">
        <f t="shared" si="2"/>
        <v/>
      </c>
      <c r="F22" s="120" t="str">
        <f t="shared" si="1"/>
        <v/>
      </c>
      <c r="G22" s="107"/>
      <c r="H22" s="108"/>
      <c r="I22" s="108"/>
      <c r="J22" s="108"/>
      <c r="K22" s="108"/>
      <c r="L22" s="108"/>
      <c r="M22" s="108"/>
      <c r="N22" s="43"/>
      <c r="O22" s="43"/>
      <c r="P22" s="43"/>
    </row>
    <row r="23" spans="1:16" s="45" customFormat="1" ht="15.5">
      <c r="A23" s="116" t="str">
        <f>IF(COUNT(Analysis!D26)&gt;0,A22+1,"")</f>
        <v/>
      </c>
      <c r="B23" s="117" t="str">
        <f>IF(COUNTA(Analysis!B:B&lt;&gt;"",Analysis!B26),"")</f>
        <v/>
      </c>
      <c r="C23" s="118" t="str">
        <f>IF(Analysis!C26&lt;&gt;"",Analysis!C26,"")</f>
        <v/>
      </c>
      <c r="D23" s="118" t="str">
        <f>IF(Analysis!D26&lt;&gt;"",Analysis!D26,"")</f>
        <v/>
      </c>
      <c r="E23" s="119" t="str">
        <f t="shared" si="2"/>
        <v/>
      </c>
      <c r="F23" s="120" t="str">
        <f t="shared" si="1"/>
        <v/>
      </c>
      <c r="G23" s="107"/>
      <c r="H23" s="108"/>
      <c r="I23" s="108"/>
      <c r="J23" s="108"/>
      <c r="K23" s="108"/>
      <c r="L23" s="108"/>
      <c r="M23" s="108"/>
      <c r="N23" s="43"/>
      <c r="O23" s="43"/>
      <c r="P23" s="43"/>
    </row>
    <row r="24" spans="1:16" s="45" customFormat="1" ht="15.5">
      <c r="A24" s="116" t="str">
        <f>IF(COUNT(Analysis!D27)&gt;0,A23+1,"")</f>
        <v/>
      </c>
      <c r="B24" s="117" t="str">
        <f>IF(COUNTA(Analysis!B:B&lt;&gt;"",Analysis!B27),"")</f>
        <v/>
      </c>
      <c r="C24" s="118" t="str">
        <f>IF(Analysis!C27&lt;&gt;"",Analysis!C27,"")</f>
        <v/>
      </c>
      <c r="D24" s="118" t="str">
        <f>IF(Analysis!D27&lt;&gt;"",Analysis!D27,"")</f>
        <v/>
      </c>
      <c r="E24" s="119" t="str">
        <f t="shared" si="2"/>
        <v/>
      </c>
      <c r="F24" s="120" t="str">
        <f t="shared" si="1"/>
        <v/>
      </c>
      <c r="G24" s="107"/>
      <c r="H24" s="108"/>
      <c r="I24" s="108"/>
      <c r="J24" s="108"/>
      <c r="K24" s="108"/>
      <c r="L24" s="108"/>
      <c r="M24" s="108"/>
      <c r="N24" s="43"/>
      <c r="O24" s="43"/>
      <c r="P24" s="43"/>
    </row>
    <row r="25" spans="1:16" s="45" customFormat="1" ht="15.5">
      <c r="A25" s="116" t="str">
        <f>IF(COUNT(Analysis!D28)&gt;0,A24+1,"")</f>
        <v/>
      </c>
      <c r="B25" s="117" t="str">
        <f>IF(COUNTA(Analysis!B:B&lt;&gt;"",Analysis!B28),"")</f>
        <v/>
      </c>
      <c r="C25" s="118" t="str">
        <f>IF(Analysis!C28&lt;&gt;"",Analysis!C28,"")</f>
        <v/>
      </c>
      <c r="D25" s="118" t="str">
        <f>IF(Analysis!D28&lt;&gt;"",Analysis!D28,"")</f>
        <v/>
      </c>
      <c r="E25" s="119" t="str">
        <f t="shared" si="2"/>
        <v/>
      </c>
      <c r="F25" s="120" t="str">
        <f t="shared" si="1"/>
        <v/>
      </c>
      <c r="G25" s="107"/>
      <c r="H25" s="108"/>
      <c r="I25" s="108"/>
      <c r="J25" s="108"/>
      <c r="K25" s="108"/>
      <c r="L25" s="108"/>
      <c r="M25" s="108"/>
      <c r="N25" s="43"/>
      <c r="O25" s="43"/>
      <c r="P25" s="43"/>
    </row>
    <row r="26" spans="1:16" s="45" customFormat="1" ht="15.5">
      <c r="A26" s="116" t="str">
        <f>IF(COUNT(Analysis!D29)&gt;0,A25+1,"")</f>
        <v/>
      </c>
      <c r="B26" s="117" t="str">
        <f>IF(COUNTA(Analysis!B:B&lt;&gt;"",Analysis!B29),"")</f>
        <v/>
      </c>
      <c r="C26" s="118" t="str">
        <f>IF(Analysis!C29&lt;&gt;"",Analysis!C29,"")</f>
        <v/>
      </c>
      <c r="D26" s="118" t="str">
        <f>IF(Analysis!D29&lt;&gt;"",Analysis!D29,"")</f>
        <v/>
      </c>
      <c r="E26" s="119" t="str">
        <f t="shared" si="2"/>
        <v/>
      </c>
      <c r="F26" s="120" t="str">
        <f t="shared" si="1"/>
        <v/>
      </c>
      <c r="G26" s="107"/>
      <c r="H26" s="108"/>
      <c r="I26" s="108"/>
      <c r="J26" s="108"/>
      <c r="K26" s="108"/>
      <c r="L26" s="108"/>
      <c r="M26" s="108"/>
      <c r="N26" s="43"/>
      <c r="O26" s="43"/>
      <c r="P26" s="43"/>
    </row>
    <row r="27" spans="1:16" s="45" customFormat="1" ht="15.5">
      <c r="A27" s="116" t="str">
        <f>IF(COUNT(Analysis!D30)&gt;0,A26+1,"")</f>
        <v/>
      </c>
      <c r="B27" s="117" t="str">
        <f>IF(COUNTA(Analysis!B:B&lt;&gt;"",Analysis!B30),"")</f>
        <v/>
      </c>
      <c r="C27" s="118" t="str">
        <f>IF(Analysis!C30&lt;&gt;"",Analysis!C30,"")</f>
        <v/>
      </c>
      <c r="D27" s="118" t="str">
        <f>IF(Analysis!D30&lt;&gt;"",Analysis!D30,"")</f>
        <v/>
      </c>
      <c r="E27" s="119" t="str">
        <f t="shared" si="2"/>
        <v/>
      </c>
      <c r="F27" s="120" t="str">
        <f t="shared" si="1"/>
        <v/>
      </c>
      <c r="G27" s="107"/>
      <c r="H27" s="108"/>
      <c r="I27" s="108"/>
      <c r="J27" s="108"/>
      <c r="K27" s="108"/>
      <c r="L27" s="108"/>
      <c r="M27" s="108"/>
      <c r="N27" s="43"/>
      <c r="O27" s="43"/>
      <c r="P27" s="43"/>
    </row>
    <row r="28" spans="1:16" s="45" customFormat="1" ht="15.5">
      <c r="A28" s="116" t="str">
        <f>IF(COUNT(Analysis!D31)&gt;0,A27+1,"")</f>
        <v/>
      </c>
      <c r="B28" s="117" t="str">
        <f>IF(COUNTA(Analysis!B:B&lt;&gt;"",Analysis!B31),"")</f>
        <v/>
      </c>
      <c r="C28" s="118" t="str">
        <f>IF(Analysis!C31&lt;&gt;"",Analysis!C31,"")</f>
        <v/>
      </c>
      <c r="D28" s="118" t="str">
        <f>IF(Analysis!D31&lt;&gt;"",Analysis!D31,"")</f>
        <v/>
      </c>
      <c r="E28" s="119" t="str">
        <f t="shared" si="2"/>
        <v/>
      </c>
      <c r="F28" s="120" t="str">
        <f t="shared" si="1"/>
        <v/>
      </c>
      <c r="G28" s="107"/>
      <c r="H28" s="108"/>
      <c r="I28" s="108"/>
      <c r="J28" s="108"/>
      <c r="K28" s="108"/>
      <c r="L28" s="108"/>
      <c r="M28" s="108"/>
      <c r="N28" s="43"/>
      <c r="O28" s="43"/>
      <c r="P28" s="43"/>
    </row>
    <row r="29" spans="1:16" s="45" customFormat="1" ht="15.5">
      <c r="A29" s="116" t="str">
        <f>IF(COUNT(Analysis!D32)&gt;0,A28+1,"")</f>
        <v/>
      </c>
      <c r="B29" s="117" t="str">
        <f>IF(COUNTA(Analysis!B:B&lt;&gt;"",Analysis!B32),"")</f>
        <v/>
      </c>
      <c r="C29" s="118" t="str">
        <f>IF(Analysis!C32&lt;&gt;"",Analysis!C32,"")</f>
        <v/>
      </c>
      <c r="D29" s="118" t="str">
        <f>IF(Analysis!D32&lt;&gt;"",Analysis!D32,"")</f>
        <v/>
      </c>
      <c r="E29" s="119" t="str">
        <f t="shared" si="2"/>
        <v/>
      </c>
      <c r="F29" s="120" t="str">
        <f t="shared" si="1"/>
        <v/>
      </c>
      <c r="G29" s="107"/>
      <c r="H29" s="108"/>
      <c r="I29" s="108"/>
      <c r="J29" s="108"/>
      <c r="K29" s="108"/>
      <c r="L29" s="108"/>
      <c r="M29" s="108"/>
      <c r="N29" s="43"/>
      <c r="O29" s="43"/>
      <c r="P29" s="43"/>
    </row>
    <row r="30" spans="1:16" s="45" customFormat="1" ht="15.5">
      <c r="A30" s="116" t="str">
        <f>IF(COUNT(Analysis!D33)&gt;0,A29+1,"")</f>
        <v/>
      </c>
      <c r="B30" s="117" t="str">
        <f>IF(COUNTA(Analysis!B:B&lt;&gt;"",Analysis!B33),"")</f>
        <v/>
      </c>
      <c r="C30" s="118" t="str">
        <f>IF(Analysis!C33&lt;&gt;"",Analysis!C33,"")</f>
        <v/>
      </c>
      <c r="D30" s="118" t="str">
        <f>IF(Analysis!D33&lt;&gt;"",Analysis!D33,"")</f>
        <v/>
      </c>
      <c r="E30" s="119" t="str">
        <f t="shared" si="2"/>
        <v/>
      </c>
      <c r="F30" s="120" t="str">
        <f t="shared" si="1"/>
        <v/>
      </c>
      <c r="G30" s="107"/>
      <c r="H30" s="108"/>
      <c r="I30" s="108"/>
      <c r="J30" s="108"/>
      <c r="K30" s="108"/>
      <c r="L30" s="108"/>
      <c r="M30" s="108"/>
      <c r="N30" s="43"/>
      <c r="O30" s="43"/>
      <c r="P30" s="43"/>
    </row>
    <row r="31" spans="1:16" s="45" customFormat="1" ht="15.5">
      <c r="A31" s="116" t="str">
        <f>IF(COUNT(Analysis!D34)&gt;0,A30+1,"")</f>
        <v/>
      </c>
      <c r="B31" s="117" t="str">
        <f>IF(COUNTA(Analysis!B:B&lt;&gt;"",Analysis!B34),"")</f>
        <v/>
      </c>
      <c r="C31" s="118" t="str">
        <f>IF(Analysis!C34&lt;&gt;"",Analysis!C34,"")</f>
        <v/>
      </c>
      <c r="D31" s="118" t="str">
        <f>IF(Analysis!D34&lt;&gt;"",Analysis!D34,"")</f>
        <v/>
      </c>
      <c r="E31" s="119" t="str">
        <f t="shared" si="2"/>
        <v/>
      </c>
      <c r="F31" s="120" t="str">
        <f t="shared" si="1"/>
        <v/>
      </c>
      <c r="G31" s="107"/>
      <c r="H31" s="108"/>
      <c r="I31" s="108"/>
      <c r="J31" s="108"/>
      <c r="K31" s="108"/>
      <c r="L31" s="108"/>
      <c r="M31" s="108"/>
      <c r="N31" s="43"/>
      <c r="O31" s="43"/>
      <c r="P31" s="43"/>
    </row>
    <row r="32" spans="1:16" s="45" customFormat="1" ht="15.5">
      <c r="A32" s="116" t="str">
        <f>IF(COUNT(Analysis!D35)&gt;0,A31+1,"")</f>
        <v/>
      </c>
      <c r="B32" s="117" t="str">
        <f>IF(COUNTA(Analysis!B:B&lt;&gt;"",Analysis!B35),"")</f>
        <v/>
      </c>
      <c r="C32" s="118" t="str">
        <f>IF(Analysis!C35&lt;&gt;"",Analysis!C35,"")</f>
        <v/>
      </c>
      <c r="D32" s="118" t="str">
        <f>IF(Analysis!D35&lt;&gt;"",Analysis!D35,"")</f>
        <v/>
      </c>
      <c r="E32" s="119" t="str">
        <f t="shared" si="2"/>
        <v/>
      </c>
      <c r="F32" s="120" t="str">
        <f t="shared" si="1"/>
        <v/>
      </c>
      <c r="G32" s="107"/>
      <c r="H32" s="108"/>
      <c r="I32" s="108"/>
      <c r="J32" s="108"/>
      <c r="K32" s="108"/>
      <c r="L32" s="108"/>
      <c r="M32" s="108"/>
      <c r="N32" s="43"/>
      <c r="O32" s="43"/>
      <c r="P32" s="43"/>
    </row>
    <row r="33" spans="1:16" s="45" customFormat="1" ht="15.5">
      <c r="A33" s="116" t="str">
        <f>IF(COUNT(Analysis!D36)&gt;0,A32+1,"")</f>
        <v/>
      </c>
      <c r="B33" s="117" t="str">
        <f>IF(COUNTA(Analysis!B:B&lt;&gt;"",Analysis!B36),"")</f>
        <v/>
      </c>
      <c r="C33" s="118" t="str">
        <f>IF(Analysis!C36&lt;&gt;"",Analysis!C36,"")</f>
        <v/>
      </c>
      <c r="D33" s="118" t="str">
        <f>IF(Analysis!D36&lt;&gt;"",Analysis!D36,"")</f>
        <v/>
      </c>
      <c r="E33" s="119" t="str">
        <f t="shared" si="2"/>
        <v/>
      </c>
      <c r="F33" s="120" t="str">
        <f t="shared" si="1"/>
        <v/>
      </c>
      <c r="G33" s="107"/>
      <c r="H33" s="108"/>
      <c r="I33" s="108"/>
      <c r="J33" s="108"/>
      <c r="K33" s="108"/>
      <c r="L33" s="108"/>
      <c r="M33" s="108"/>
      <c r="N33" s="43"/>
      <c r="O33" s="43"/>
      <c r="P33" s="43"/>
    </row>
    <row r="34" spans="1:16" s="45" customFormat="1" ht="15.5">
      <c r="A34" s="116" t="str">
        <f>IF(COUNT(Analysis!D37)&gt;0,A33+1,"")</f>
        <v/>
      </c>
      <c r="B34" s="117" t="str">
        <f>IF(COUNTA(Analysis!B:B&lt;&gt;"",Analysis!B37),"")</f>
        <v/>
      </c>
      <c r="C34" s="118" t="str">
        <f>IF(Analysis!C37&lt;&gt;"",Analysis!C37,"")</f>
        <v/>
      </c>
      <c r="D34" s="118" t="str">
        <f>IF(Analysis!D37&lt;&gt;"",Analysis!D37,"")</f>
        <v/>
      </c>
      <c r="E34" s="119" t="str">
        <f t="shared" si="2"/>
        <v/>
      </c>
      <c r="F34" s="120" t="str">
        <f t="shared" si="1"/>
        <v/>
      </c>
      <c r="G34" s="107"/>
      <c r="H34" s="108"/>
      <c r="I34" s="108"/>
      <c r="J34" s="108"/>
      <c r="K34" s="108"/>
      <c r="L34" s="108"/>
      <c r="M34" s="108"/>
      <c r="N34" s="43"/>
      <c r="O34" s="43"/>
      <c r="P34" s="43"/>
    </row>
    <row r="35" spans="1:16" s="45" customFormat="1" ht="15.5">
      <c r="A35" s="116" t="str">
        <f>IF(COUNT(Analysis!D38)&gt;0,A34+1,"")</f>
        <v/>
      </c>
      <c r="B35" s="117" t="str">
        <f>IF(COUNTA(Analysis!B:B&lt;&gt;"",Analysis!B38),"")</f>
        <v/>
      </c>
      <c r="C35" s="118" t="str">
        <f>IF(Analysis!C38&lt;&gt;"",Analysis!C38,"")</f>
        <v/>
      </c>
      <c r="D35" s="118" t="str">
        <f>IF(Analysis!D38&lt;&gt;"",Analysis!D38,"")</f>
        <v/>
      </c>
      <c r="E35" s="119" t="str">
        <f t="shared" si="2"/>
        <v/>
      </c>
      <c r="F35" s="120" t="str">
        <f t="shared" si="1"/>
        <v/>
      </c>
      <c r="G35" s="107"/>
      <c r="H35" s="108"/>
      <c r="I35" s="108"/>
      <c r="J35" s="108"/>
      <c r="K35" s="108"/>
      <c r="L35" s="108"/>
      <c r="M35" s="108"/>
      <c r="N35" s="43"/>
      <c r="O35" s="43"/>
      <c r="P35" s="43"/>
    </row>
    <row r="36" spans="1:16" s="45" customFormat="1" ht="15.5">
      <c r="A36" s="116" t="str">
        <f>IF(COUNT(Analysis!D39)&gt;0,A35+1,"")</f>
        <v/>
      </c>
      <c r="B36" s="117" t="str">
        <f>IF(COUNTA(Analysis!B:B&lt;&gt;"",Analysis!B39),"")</f>
        <v/>
      </c>
      <c r="C36" s="118" t="str">
        <f>IF(Analysis!C39&lt;&gt;"",Analysis!C39,"")</f>
        <v/>
      </c>
      <c r="D36" s="118" t="str">
        <f>IF(Analysis!D39&lt;&gt;"",Analysis!D39,"")</f>
        <v/>
      </c>
      <c r="E36" s="119" t="str">
        <f t="shared" si="2"/>
        <v/>
      </c>
      <c r="F36" s="120" t="str">
        <f t="shared" si="1"/>
        <v/>
      </c>
      <c r="G36" s="107"/>
      <c r="H36" s="108"/>
      <c r="I36" s="108"/>
      <c r="J36" s="108"/>
      <c r="K36" s="108"/>
      <c r="L36" s="108"/>
      <c r="M36" s="108"/>
      <c r="N36" s="43"/>
      <c r="O36" s="43"/>
      <c r="P36" s="43"/>
    </row>
    <row r="37" spans="1:16" s="45" customFormat="1" ht="15.5">
      <c r="A37" s="116" t="str">
        <f>IF(COUNT(Analysis!D40)&gt;0,A36+1,"")</f>
        <v/>
      </c>
      <c r="B37" s="117" t="str">
        <f>IF(COUNTA(Analysis!B:B&lt;&gt;"",Analysis!B40),"")</f>
        <v/>
      </c>
      <c r="C37" s="118" t="str">
        <f>IF(Analysis!C40&lt;&gt;"",Analysis!C40,"")</f>
        <v/>
      </c>
      <c r="D37" s="118" t="str">
        <f>IF(Analysis!D40&lt;&gt;"",Analysis!D40,"")</f>
        <v/>
      </c>
      <c r="E37" s="119" t="str">
        <f t="shared" si="2"/>
        <v/>
      </c>
      <c r="F37" s="120" t="str">
        <f t="shared" si="1"/>
        <v/>
      </c>
      <c r="G37" s="107"/>
      <c r="H37" s="108"/>
      <c r="I37" s="108"/>
      <c r="J37" s="108"/>
      <c r="K37" s="108"/>
      <c r="L37" s="108"/>
      <c r="M37" s="108"/>
      <c r="N37" s="43"/>
      <c r="O37" s="43"/>
      <c r="P37" s="43"/>
    </row>
    <row r="38" spans="1:16" s="45" customFormat="1" ht="15.5">
      <c r="A38" s="116" t="str">
        <f>IF(COUNT(Analysis!D41)&gt;0,A37+1,"")</f>
        <v/>
      </c>
      <c r="B38" s="117" t="str">
        <f>IF(COUNTA(Analysis!B:B&lt;&gt;"",Analysis!B41),"")</f>
        <v/>
      </c>
      <c r="C38" s="118" t="str">
        <f>IF(Analysis!C41&lt;&gt;"",Analysis!C41,"")</f>
        <v/>
      </c>
      <c r="D38" s="118" t="str">
        <f>IF(Analysis!D41&lt;&gt;"",Analysis!D41,"")</f>
        <v/>
      </c>
      <c r="E38" s="119" t="str">
        <f t="shared" si="2"/>
        <v/>
      </c>
      <c r="F38" s="120" t="str">
        <f t="shared" si="1"/>
        <v/>
      </c>
      <c r="G38" s="107"/>
      <c r="H38" s="108"/>
      <c r="I38" s="108"/>
      <c r="J38" s="108"/>
      <c r="K38" s="108"/>
      <c r="L38" s="108"/>
      <c r="M38" s="108"/>
      <c r="N38" s="43"/>
      <c r="O38" s="43"/>
      <c r="P38" s="43"/>
    </row>
    <row r="39" spans="1:16" s="45" customFormat="1" ht="15.5">
      <c r="A39" s="116" t="str">
        <f>IF(COUNT(Analysis!D42)&gt;0,A38+1,"")</f>
        <v/>
      </c>
      <c r="B39" s="117" t="str">
        <f>IF(COUNTA(Analysis!B:B&lt;&gt;"",Analysis!B42),"")</f>
        <v/>
      </c>
      <c r="C39" s="118" t="str">
        <f>IF(Analysis!C42&lt;&gt;"",Analysis!C42,"")</f>
        <v/>
      </c>
      <c r="D39" s="118" t="str">
        <f>IF(Analysis!D42&lt;&gt;"",Analysis!D42,"")</f>
        <v/>
      </c>
      <c r="E39" s="119" t="str">
        <f t="shared" si="2"/>
        <v/>
      </c>
      <c r="F39" s="120" t="str">
        <f t="shared" si="1"/>
        <v/>
      </c>
      <c r="G39" s="107"/>
      <c r="H39" s="108"/>
      <c r="I39" s="108"/>
      <c r="J39" s="108"/>
      <c r="K39" s="108"/>
      <c r="L39" s="108"/>
      <c r="M39" s="108"/>
      <c r="N39" s="43"/>
      <c r="O39" s="43"/>
      <c r="P39" s="43"/>
    </row>
    <row r="40" spans="1:16" s="45" customFormat="1" ht="15.5">
      <c r="A40" s="116" t="str">
        <f>IF(COUNT(Analysis!D43)&gt;0,A39+1,"")</f>
        <v/>
      </c>
      <c r="B40" s="117" t="str">
        <f>IF(COUNTA(Analysis!B:B&lt;&gt;"",Analysis!B43),"")</f>
        <v/>
      </c>
      <c r="C40" s="118" t="str">
        <f>IF(Analysis!C43&lt;&gt;"",Analysis!C43,"")</f>
        <v/>
      </c>
      <c r="D40" s="118" t="str">
        <f>IF(Analysis!D43&lt;&gt;"",Analysis!D43,"")</f>
        <v/>
      </c>
      <c r="E40" s="119" t="str">
        <f t="shared" si="2"/>
        <v/>
      </c>
      <c r="F40" s="120" t="str">
        <f t="shared" si="1"/>
        <v/>
      </c>
      <c r="G40" s="107"/>
      <c r="H40" s="108"/>
      <c r="I40" s="108"/>
      <c r="J40" s="108"/>
      <c r="K40" s="108"/>
      <c r="L40" s="108"/>
      <c r="M40" s="108"/>
      <c r="N40" s="43"/>
      <c r="O40" s="43"/>
      <c r="P40" s="43"/>
    </row>
    <row r="41" spans="1:16" s="45" customFormat="1" ht="15.5">
      <c r="A41" s="116" t="str">
        <f>IF(COUNT(Analysis!D44)&gt;0,A40+1,"")</f>
        <v/>
      </c>
      <c r="B41" s="117" t="str">
        <f>IF(COUNTA(Analysis!B:B&lt;&gt;"",Analysis!B44),"")</f>
        <v/>
      </c>
      <c r="C41" s="118" t="str">
        <f>IF(Analysis!C44&lt;&gt;"",Analysis!C44,"")</f>
        <v/>
      </c>
      <c r="D41" s="118" t="str">
        <f>IF(Analysis!D44&lt;&gt;"",Analysis!D44,"")</f>
        <v/>
      </c>
      <c r="E41" s="119" t="str">
        <f t="shared" si="2"/>
        <v/>
      </c>
      <c r="F41" s="120" t="str">
        <f t="shared" si="1"/>
        <v/>
      </c>
      <c r="G41" s="107"/>
      <c r="H41" s="108"/>
      <c r="I41" s="108"/>
      <c r="J41" s="108"/>
      <c r="K41" s="108"/>
      <c r="L41" s="108"/>
      <c r="M41" s="108"/>
      <c r="N41" s="43"/>
      <c r="O41" s="43"/>
      <c r="P41" s="43"/>
    </row>
    <row r="42" spans="1:16" s="45" customFormat="1" ht="15.5">
      <c r="A42" s="116" t="str">
        <f>IF(COUNT(Analysis!D45)&gt;0,A41+1,"")</f>
        <v/>
      </c>
      <c r="B42" s="117" t="str">
        <f>IF(COUNTA(Analysis!B:B&lt;&gt;"",Analysis!B45),"")</f>
        <v/>
      </c>
      <c r="C42" s="118" t="str">
        <f>IF(Analysis!C45&lt;&gt;"",Analysis!C45,"")</f>
        <v/>
      </c>
      <c r="D42" s="118" t="str">
        <f>IF(Analysis!D45&lt;&gt;"",Analysis!D45,"")</f>
        <v/>
      </c>
      <c r="E42" s="119" t="str">
        <f t="shared" si="2"/>
        <v/>
      </c>
      <c r="F42" s="120" t="str">
        <f t="shared" si="1"/>
        <v/>
      </c>
      <c r="G42" s="107"/>
      <c r="H42" s="108"/>
      <c r="I42" s="108"/>
      <c r="J42" s="108"/>
      <c r="K42" s="108"/>
      <c r="L42" s="108"/>
      <c r="M42" s="108"/>
      <c r="N42" s="43"/>
      <c r="O42" s="43"/>
      <c r="P42" s="43"/>
    </row>
    <row r="43" spans="1:16" s="45" customFormat="1" ht="15.5">
      <c r="A43" s="116" t="str">
        <f>IF(COUNT(Analysis!D46)&gt;0,A42+1,"")</f>
        <v/>
      </c>
      <c r="B43" s="117" t="str">
        <f>IF(COUNTA(Analysis!B:B&lt;&gt;"",Analysis!B46),"")</f>
        <v/>
      </c>
      <c r="C43" s="118" t="str">
        <f>IF(Analysis!C46&lt;&gt;"",Analysis!C46,"")</f>
        <v/>
      </c>
      <c r="D43" s="118" t="str">
        <f>IF(Analysis!D46&lt;&gt;"",Analysis!D46,"")</f>
        <v/>
      </c>
      <c r="E43" s="119" t="str">
        <f t="shared" si="2"/>
        <v/>
      </c>
      <c r="F43" s="120" t="str">
        <f t="shared" si="1"/>
        <v/>
      </c>
      <c r="G43" s="107"/>
      <c r="H43" s="108"/>
      <c r="I43" s="108"/>
      <c r="J43" s="108"/>
      <c r="K43" s="108"/>
      <c r="L43" s="108"/>
      <c r="M43" s="108"/>
      <c r="N43" s="43"/>
      <c r="O43" s="43"/>
      <c r="P43" s="43"/>
    </row>
    <row r="44" spans="1:16" s="45" customFormat="1" ht="15.5">
      <c r="A44" s="116" t="str">
        <f>IF(COUNT(Analysis!D47)&gt;0,A43+1,"")</f>
        <v/>
      </c>
      <c r="B44" s="117" t="str">
        <f>IF(COUNTA(Analysis!B:B&lt;&gt;"",Analysis!B47),"")</f>
        <v/>
      </c>
      <c r="C44" s="118" t="str">
        <f>IF(Analysis!C47&lt;&gt;"",Analysis!C47,"")</f>
        <v/>
      </c>
      <c r="D44" s="118" t="str">
        <f>IF(Analysis!D47&lt;&gt;"",Analysis!D47,"")</f>
        <v/>
      </c>
      <c r="E44" s="119" t="str">
        <f t="shared" si="2"/>
        <v/>
      </c>
      <c r="F44" s="120" t="str">
        <f t="shared" si="1"/>
        <v/>
      </c>
      <c r="G44" s="107"/>
      <c r="H44" s="108"/>
      <c r="I44" s="108"/>
      <c r="J44" s="108"/>
      <c r="K44" s="108"/>
      <c r="L44" s="108"/>
      <c r="M44" s="108"/>
      <c r="N44" s="43"/>
      <c r="O44" s="43"/>
      <c r="P44" s="43"/>
    </row>
    <row r="45" spans="1:16" s="45" customFormat="1" ht="15.5">
      <c r="A45" s="116" t="str">
        <f>IF(COUNT(Analysis!D48)&gt;0,A44+1,"")</f>
        <v/>
      </c>
      <c r="B45" s="117" t="str">
        <f>IF(COUNTA(Analysis!B:B&lt;&gt;"",Analysis!B48),"")</f>
        <v/>
      </c>
      <c r="C45" s="118" t="str">
        <f>IF(Analysis!C48&lt;&gt;"",Analysis!C48,"")</f>
        <v/>
      </c>
      <c r="D45" s="118" t="str">
        <f>IF(Analysis!D48&lt;&gt;"",Analysis!D48,"")</f>
        <v/>
      </c>
      <c r="E45" s="119" t="str">
        <f t="shared" si="2"/>
        <v/>
      </c>
      <c r="F45" s="120" t="str">
        <f t="shared" si="1"/>
        <v/>
      </c>
      <c r="G45" s="107"/>
      <c r="H45" s="108"/>
      <c r="I45" s="108"/>
      <c r="J45" s="108"/>
      <c r="K45" s="108"/>
      <c r="L45" s="108"/>
      <c r="M45" s="108"/>
      <c r="N45" s="43"/>
      <c r="O45" s="43"/>
      <c r="P45" s="43"/>
    </row>
    <row r="46" spans="1:16" s="45" customFormat="1" ht="15.5">
      <c r="A46" s="116" t="str">
        <f>IF(COUNT(Analysis!D49)&gt;0,A45+1,"")</f>
        <v/>
      </c>
      <c r="B46" s="117" t="str">
        <f>IF(COUNTA(Analysis!B:B&lt;&gt;"",Analysis!B49),"")</f>
        <v/>
      </c>
      <c r="C46" s="118" t="str">
        <f>IF(Analysis!C49&lt;&gt;"",Analysis!C49,"")</f>
        <v/>
      </c>
      <c r="D46" s="118" t="str">
        <f>IF(Analysis!D49&lt;&gt;"",Analysis!D49,"")</f>
        <v/>
      </c>
      <c r="E46" s="119" t="str">
        <f t="shared" si="2"/>
        <v/>
      </c>
      <c r="F46" s="120" t="str">
        <f t="shared" si="1"/>
        <v/>
      </c>
      <c r="G46" s="107"/>
      <c r="H46" s="108"/>
      <c r="I46" s="108"/>
      <c r="J46" s="108"/>
      <c r="K46" s="108"/>
      <c r="L46" s="108"/>
      <c r="M46" s="108"/>
      <c r="N46" s="43"/>
      <c r="O46" s="43"/>
      <c r="P46" s="43"/>
    </row>
    <row r="47" spans="1:16" s="45" customFormat="1" ht="15.5">
      <c r="A47" s="116" t="str">
        <f>IF(COUNT(Analysis!D50)&gt;0,A46+1,"")</f>
        <v/>
      </c>
      <c r="B47" s="117" t="str">
        <f>IF(COUNTA(Analysis!B:B&lt;&gt;"",Analysis!B50),"")</f>
        <v/>
      </c>
      <c r="C47" s="118" t="str">
        <f>IF(Analysis!C50&lt;&gt;"",Analysis!C50,"")</f>
        <v/>
      </c>
      <c r="D47" s="118" t="str">
        <f>IF(Analysis!D50&lt;&gt;"",Analysis!D50,"")</f>
        <v/>
      </c>
      <c r="E47" s="119" t="str">
        <f t="shared" si="2"/>
        <v/>
      </c>
      <c r="F47" s="120" t="str">
        <f t="shared" si="1"/>
        <v/>
      </c>
      <c r="G47" s="107"/>
      <c r="H47" s="108"/>
      <c r="I47" s="108"/>
      <c r="J47" s="108"/>
      <c r="K47" s="108"/>
      <c r="L47" s="108"/>
      <c r="M47" s="108"/>
      <c r="N47" s="43"/>
      <c r="O47" s="43"/>
      <c r="P47" s="43"/>
    </row>
    <row r="48" spans="1:16" s="45" customFormat="1" ht="15.5">
      <c r="A48" s="116" t="str">
        <f>IF(COUNT(Analysis!D51)&gt;0,A47+1,"")</f>
        <v/>
      </c>
      <c r="B48" s="117" t="str">
        <f>IF(COUNTA(Analysis!B:B&lt;&gt;"",Analysis!B51),"")</f>
        <v/>
      </c>
      <c r="C48" s="118" t="str">
        <f>IF(Analysis!C51&lt;&gt;"",Analysis!C51,"")</f>
        <v/>
      </c>
      <c r="D48" s="118" t="str">
        <f>IF(Analysis!D51&lt;&gt;"",Analysis!D51,"")</f>
        <v/>
      </c>
      <c r="E48" s="119" t="str">
        <f t="shared" si="2"/>
        <v/>
      </c>
      <c r="F48" s="120" t="str">
        <f t="shared" si="1"/>
        <v/>
      </c>
      <c r="G48" s="107"/>
      <c r="H48" s="108"/>
      <c r="I48" s="108"/>
      <c r="J48" s="108"/>
      <c r="K48" s="108"/>
      <c r="L48" s="108"/>
      <c r="M48" s="108"/>
      <c r="N48" s="43"/>
      <c r="O48" s="43"/>
      <c r="P48" s="43"/>
    </row>
    <row r="49" spans="1:16" s="45" customFormat="1" ht="15.5">
      <c r="A49" s="116" t="str">
        <f>IF(COUNT(Analysis!D52)&gt;0,A48+1,"")</f>
        <v/>
      </c>
      <c r="B49" s="117" t="str">
        <f>IF(COUNTA(Analysis!B:B&lt;&gt;"",Analysis!B52),"")</f>
        <v/>
      </c>
      <c r="C49" s="118" t="str">
        <f>IF(Analysis!C52&lt;&gt;"",Analysis!C52,"")</f>
        <v/>
      </c>
      <c r="D49" s="118" t="str">
        <f>IF(Analysis!D52&lt;&gt;"",Analysis!D52,"")</f>
        <v/>
      </c>
      <c r="E49" s="119" t="str">
        <f t="shared" si="2"/>
        <v/>
      </c>
      <c r="F49" s="120" t="str">
        <f t="shared" si="1"/>
        <v/>
      </c>
      <c r="G49" s="107"/>
      <c r="H49" s="108"/>
      <c r="I49" s="108"/>
      <c r="J49" s="108"/>
      <c r="K49" s="108"/>
      <c r="L49" s="108"/>
      <c r="M49" s="108"/>
      <c r="N49" s="43"/>
      <c r="O49" s="43"/>
      <c r="P49" s="43"/>
    </row>
    <row r="50" spans="1:16" s="45" customFormat="1" ht="15.5">
      <c r="A50" s="116" t="str">
        <f>IF(COUNT(Analysis!D53)&gt;0,A49+1,"")</f>
        <v/>
      </c>
      <c r="B50" s="117" t="str">
        <f>IF(COUNTA(Analysis!B:B&lt;&gt;"",Analysis!B53),"")</f>
        <v/>
      </c>
      <c r="C50" s="118" t="str">
        <f>IF(Analysis!C53&lt;&gt;"",Analysis!C53,"")</f>
        <v/>
      </c>
      <c r="D50" s="118" t="str">
        <f>IF(Analysis!D53&lt;&gt;"",Analysis!D53,"")</f>
        <v/>
      </c>
      <c r="E50" s="119" t="str">
        <f t="shared" si="2"/>
        <v/>
      </c>
      <c r="F50" s="120" t="str">
        <f t="shared" si="1"/>
        <v/>
      </c>
      <c r="G50" s="107"/>
      <c r="H50" s="108"/>
      <c r="I50" s="108"/>
      <c r="J50" s="108"/>
      <c r="K50" s="108"/>
      <c r="L50" s="108"/>
      <c r="M50" s="108"/>
      <c r="N50" s="43"/>
      <c r="O50" s="43"/>
      <c r="P50" s="43"/>
    </row>
    <row r="51" spans="1:16" s="45" customFormat="1" ht="15.5">
      <c r="A51" s="116" t="str">
        <f>IF(COUNT(Analysis!D54)&gt;0,A50+1,"")</f>
        <v/>
      </c>
      <c r="B51" s="117" t="str">
        <f>IF(COUNTA(Analysis!B:B&lt;&gt;"",Analysis!B54),"")</f>
        <v/>
      </c>
      <c r="C51" s="118" t="str">
        <f>IF(Analysis!C54&lt;&gt;"",Analysis!C54,"")</f>
        <v/>
      </c>
      <c r="D51" s="118" t="str">
        <f>IF(Analysis!D54&lt;&gt;"",Analysis!D54,"")</f>
        <v/>
      </c>
      <c r="E51" s="119" t="str">
        <f t="shared" si="2"/>
        <v/>
      </c>
      <c r="F51" s="120" t="str">
        <f t="shared" si="1"/>
        <v/>
      </c>
      <c r="G51" s="107"/>
      <c r="H51" s="108"/>
      <c r="I51" s="108"/>
      <c r="J51" s="108"/>
      <c r="K51" s="108"/>
      <c r="L51" s="108"/>
      <c r="M51" s="108"/>
      <c r="N51" s="43"/>
      <c r="O51" s="43"/>
      <c r="P51" s="43"/>
    </row>
    <row r="52" spans="1:16" s="45" customFormat="1" ht="15.5">
      <c r="A52" s="116" t="str">
        <f>IF(COUNT(Analysis!D55)&gt;0,A51+1,"")</f>
        <v/>
      </c>
      <c r="B52" s="117" t="str">
        <f>IF(COUNTA(Analysis!B:B&lt;&gt;"",Analysis!B55),"")</f>
        <v/>
      </c>
      <c r="C52" s="118" t="str">
        <f>IF(Analysis!C55&lt;&gt;"",Analysis!C55,"")</f>
        <v/>
      </c>
      <c r="D52" s="118" t="str">
        <f>IF(Analysis!D55&lt;&gt;"",Analysis!D55,"")</f>
        <v/>
      </c>
      <c r="E52" s="119" t="str">
        <f t="shared" si="2"/>
        <v/>
      </c>
      <c r="F52" s="120" t="str">
        <f t="shared" si="1"/>
        <v/>
      </c>
      <c r="G52" s="107"/>
      <c r="H52" s="108"/>
      <c r="I52" s="108"/>
      <c r="J52" s="108"/>
      <c r="K52" s="108"/>
      <c r="L52" s="108"/>
      <c r="M52" s="108"/>
      <c r="N52" s="43"/>
      <c r="O52" s="43"/>
      <c r="P52" s="43"/>
    </row>
    <row r="53" spans="1:16" s="45" customFormat="1" ht="15.5">
      <c r="A53" s="116" t="str">
        <f>IF(COUNT(Analysis!D56)&gt;0,A52+1,"")</f>
        <v/>
      </c>
      <c r="B53" s="117" t="str">
        <f>IF(COUNTA(Analysis!B:B&lt;&gt;"",Analysis!B56),"")</f>
        <v/>
      </c>
      <c r="C53" s="118" t="str">
        <f>IF(Analysis!C56&lt;&gt;"",Analysis!C56,"")</f>
        <v/>
      </c>
      <c r="D53" s="118" t="str">
        <f>IF(Analysis!D56&lt;&gt;"",Analysis!D56,"")</f>
        <v/>
      </c>
      <c r="E53" s="119" t="str">
        <f t="shared" si="2"/>
        <v/>
      </c>
      <c r="F53" s="120" t="str">
        <f t="shared" si="1"/>
        <v/>
      </c>
      <c r="G53" s="107"/>
      <c r="H53" s="108"/>
      <c r="I53" s="108"/>
      <c r="J53" s="108"/>
      <c r="K53" s="108"/>
      <c r="L53" s="108"/>
      <c r="M53" s="108"/>
      <c r="N53" s="43"/>
      <c r="O53" s="43"/>
      <c r="P53" s="43"/>
    </row>
    <row r="54" spans="1:16" s="45" customFormat="1" ht="15.5">
      <c r="A54" s="116" t="str">
        <f>IF(COUNT(Analysis!D57)&gt;0,A53+1,"")</f>
        <v/>
      </c>
      <c r="B54" s="117" t="str">
        <f>IF(COUNTA(Analysis!B:B&lt;&gt;"",Analysis!B57),"")</f>
        <v/>
      </c>
      <c r="C54" s="118" t="str">
        <f>IF(Analysis!C57&lt;&gt;"",Analysis!C57,"")</f>
        <v/>
      </c>
      <c r="D54" s="118" t="str">
        <f>IF(Analysis!D57&lt;&gt;"",Analysis!D57,"")</f>
        <v/>
      </c>
      <c r="E54" s="119" t="str">
        <f t="shared" ref="E54:E59" si="3">IF(C54="","",C54+D54)</f>
        <v/>
      </c>
      <c r="F54" s="120" t="str">
        <f t="shared" ref="F54:F59" si="4">IF(E54="","",IF(E54&gt;=80,"A",IF(E54&gt;=70,"B",IF(E54&gt;=60,"C",IF(E54&gt;=50,"D",IF(E54&lt;=49,"E",))))))</f>
        <v/>
      </c>
      <c r="G54" s="107"/>
      <c r="H54" s="108"/>
      <c r="I54" s="108"/>
      <c r="J54" s="108"/>
      <c r="K54" s="108"/>
      <c r="L54" s="108"/>
      <c r="M54" s="108"/>
      <c r="N54" s="43"/>
      <c r="O54" s="43"/>
      <c r="P54" s="43"/>
    </row>
    <row r="55" spans="1:16" s="45" customFormat="1" ht="15.5">
      <c r="A55" s="116" t="str">
        <f>IF(COUNT(Analysis!D58)&gt;0,A54+1,"")</f>
        <v/>
      </c>
      <c r="B55" s="117" t="str">
        <f>IF(COUNTA(Analysis!B:B&lt;&gt;"",Analysis!B58),"")</f>
        <v/>
      </c>
      <c r="C55" s="118" t="str">
        <f>IF(Analysis!C58&lt;&gt;"",Analysis!C58,"")</f>
        <v/>
      </c>
      <c r="D55" s="118" t="str">
        <f>IF(Analysis!D58&lt;&gt;"",Analysis!D58,"")</f>
        <v/>
      </c>
      <c r="E55" s="119" t="str">
        <f t="shared" si="3"/>
        <v/>
      </c>
      <c r="F55" s="120" t="str">
        <f t="shared" si="4"/>
        <v/>
      </c>
      <c r="G55" s="107"/>
      <c r="H55" s="108"/>
      <c r="I55" s="108"/>
      <c r="J55" s="108"/>
      <c r="K55" s="108"/>
      <c r="L55" s="108"/>
      <c r="M55" s="108"/>
      <c r="N55" s="43"/>
      <c r="O55" s="43"/>
      <c r="P55" s="43"/>
    </row>
    <row r="56" spans="1:16" s="45" customFormat="1" ht="15.5">
      <c r="A56" s="116" t="str">
        <f>IF(COUNT(Analysis!D59)&gt;0,A55+1,"")</f>
        <v/>
      </c>
      <c r="B56" s="117" t="str">
        <f>IF(COUNTA(Analysis!B:B&lt;&gt;"",Analysis!B59),"")</f>
        <v/>
      </c>
      <c r="C56" s="118" t="str">
        <f>IF(Analysis!C59&lt;&gt;"",Analysis!C59,"")</f>
        <v/>
      </c>
      <c r="D56" s="118" t="str">
        <f>IF(Analysis!D59&lt;&gt;"",Analysis!D59,"")</f>
        <v/>
      </c>
      <c r="E56" s="119" t="str">
        <f t="shared" si="3"/>
        <v/>
      </c>
      <c r="F56" s="120" t="str">
        <f t="shared" si="4"/>
        <v/>
      </c>
      <c r="G56" s="107"/>
      <c r="H56" s="108"/>
      <c r="I56" s="108"/>
      <c r="J56" s="108"/>
      <c r="K56" s="108"/>
      <c r="L56" s="108"/>
      <c r="M56" s="108"/>
      <c r="N56" s="43"/>
      <c r="O56" s="43"/>
      <c r="P56" s="43"/>
    </row>
    <row r="57" spans="1:16" s="45" customFormat="1" ht="15.5">
      <c r="A57" s="116" t="str">
        <f>IF(COUNT(Analysis!D60)&gt;0,A56+1,"")</f>
        <v/>
      </c>
      <c r="B57" s="117" t="str">
        <f>IF(COUNTA(Analysis!B:B&lt;&gt;"",Analysis!B60),"")</f>
        <v/>
      </c>
      <c r="C57" s="118" t="str">
        <f>IF(Analysis!C60&lt;&gt;"",Analysis!C60,"")</f>
        <v/>
      </c>
      <c r="D57" s="118" t="str">
        <f>IF(Analysis!D60&lt;&gt;"",Analysis!D60,"")</f>
        <v/>
      </c>
      <c r="E57" s="119" t="str">
        <f t="shared" si="3"/>
        <v/>
      </c>
      <c r="F57" s="120" t="str">
        <f t="shared" si="4"/>
        <v/>
      </c>
      <c r="G57" s="107"/>
      <c r="H57" s="108"/>
      <c r="I57" s="108"/>
      <c r="J57" s="108"/>
      <c r="K57" s="108"/>
      <c r="L57" s="108"/>
      <c r="M57" s="108"/>
      <c r="N57" s="43"/>
      <c r="O57" s="43"/>
      <c r="P57" s="43"/>
    </row>
    <row r="58" spans="1:16" s="45" customFormat="1" ht="15.5">
      <c r="A58" s="116" t="str">
        <f>IF(COUNT(Analysis!D61)&gt;0,A57+1,"")</f>
        <v/>
      </c>
      <c r="B58" s="117" t="str">
        <f>IF(COUNTA(Analysis!B:B&lt;&gt;"",Analysis!B61),"")</f>
        <v/>
      </c>
      <c r="C58" s="118" t="str">
        <f>IF(Analysis!C61&lt;&gt;"",Analysis!C61,"")</f>
        <v/>
      </c>
      <c r="D58" s="118" t="str">
        <f>IF(Analysis!D61&lt;&gt;"",Analysis!D61,"")</f>
        <v/>
      </c>
      <c r="E58" s="119" t="str">
        <f t="shared" si="3"/>
        <v/>
      </c>
      <c r="F58" s="120" t="str">
        <f t="shared" si="4"/>
        <v/>
      </c>
      <c r="G58" s="107"/>
      <c r="H58" s="108"/>
      <c r="I58" s="108"/>
      <c r="J58" s="108"/>
      <c r="K58" s="108"/>
      <c r="L58" s="108"/>
      <c r="M58" s="108"/>
      <c r="N58" s="43"/>
      <c r="O58" s="43"/>
      <c r="P58" s="43"/>
    </row>
    <row r="59" spans="1:16" s="45" customFormat="1" ht="15.5">
      <c r="A59" s="116" t="str">
        <f>IF(COUNT(Analysis!D62)&gt;0,A58+1,"")</f>
        <v/>
      </c>
      <c r="B59" s="117" t="str">
        <f>IF(COUNTA(Analysis!B:B&lt;&gt;"",Analysis!B62),"")</f>
        <v/>
      </c>
      <c r="C59" s="118" t="str">
        <f>IF(Analysis!C62&lt;&gt;"",Analysis!C62,"")</f>
        <v/>
      </c>
      <c r="D59" s="118" t="str">
        <f>IF(Analysis!D62&lt;&gt;"",Analysis!D62,"")</f>
        <v/>
      </c>
      <c r="E59" s="119" t="str">
        <f t="shared" si="3"/>
        <v/>
      </c>
      <c r="F59" s="120" t="str">
        <f t="shared" si="4"/>
        <v/>
      </c>
      <c r="G59" s="107"/>
      <c r="H59" s="108"/>
      <c r="I59" s="108"/>
      <c r="J59" s="108"/>
      <c r="K59" s="108"/>
      <c r="L59" s="108"/>
      <c r="M59" s="108"/>
      <c r="N59" s="43"/>
      <c r="O59" s="43"/>
      <c r="P59" s="43"/>
    </row>
    <row r="60" spans="1:16" s="45" customFormat="1" ht="15.5">
      <c r="A60" s="116" t="str">
        <f>IF(COUNT(Analysis!D63)&gt;0,A59+1,"")</f>
        <v/>
      </c>
      <c r="B60" s="117" t="str">
        <f>IF(COUNTA(Analysis!B:B&lt;&gt;"",Analysis!B63),"")</f>
        <v/>
      </c>
      <c r="C60" s="118" t="str">
        <f>IF(Analysis!C63&lt;&gt;"",Analysis!C63,"")</f>
        <v/>
      </c>
      <c r="D60" s="118" t="str">
        <f>IF(Analysis!D63&lt;&gt;"",Analysis!D63,"")</f>
        <v/>
      </c>
      <c r="E60" s="119" t="str">
        <f t="shared" ref="E60:E123" si="5">IF(C60="","",C60+D60)</f>
        <v/>
      </c>
      <c r="F60" s="120" t="str">
        <f t="shared" ref="F60:F123" si="6">IF(E60="","",IF(E60&gt;=80,"A",IF(E60&gt;=70,"B",IF(E60&gt;=60,"C",IF(E60&gt;=50,"D",IF(E60&lt;=49,"E",))))))</f>
        <v/>
      </c>
      <c r="G60" s="107"/>
      <c r="H60" s="108"/>
      <c r="I60" s="108"/>
      <c r="J60" s="108"/>
      <c r="K60" s="108"/>
      <c r="L60" s="108"/>
      <c r="M60" s="108"/>
      <c r="N60" s="43"/>
      <c r="O60" s="43"/>
      <c r="P60" s="43"/>
    </row>
    <row r="61" spans="1:16" s="45" customFormat="1" ht="15.5">
      <c r="A61" s="116" t="str">
        <f>IF(COUNT(Analysis!D64)&gt;0,A60+1,"")</f>
        <v/>
      </c>
      <c r="B61" s="117" t="str">
        <f>IF(COUNTA(Analysis!B:B&lt;&gt;"",Analysis!B64),"")</f>
        <v/>
      </c>
      <c r="C61" s="118" t="str">
        <f>IF(Analysis!C64&lt;&gt;"",Analysis!C64,"")</f>
        <v/>
      </c>
      <c r="D61" s="118" t="str">
        <f>IF(Analysis!D64&lt;&gt;"",Analysis!D64,"")</f>
        <v/>
      </c>
      <c r="E61" s="119" t="str">
        <f t="shared" si="5"/>
        <v/>
      </c>
      <c r="F61" s="120" t="str">
        <f t="shared" si="6"/>
        <v/>
      </c>
      <c r="G61" s="107"/>
      <c r="H61" s="108"/>
      <c r="I61" s="108"/>
      <c r="J61" s="108"/>
      <c r="K61" s="108"/>
      <c r="L61" s="108"/>
      <c r="M61" s="108"/>
      <c r="N61" s="43"/>
      <c r="O61" s="43"/>
      <c r="P61" s="43"/>
    </row>
    <row r="62" spans="1:16" s="45" customFormat="1" ht="15.5">
      <c r="A62" s="116" t="str">
        <f>IF(COUNT(Analysis!D65)&gt;0,A61+1,"")</f>
        <v/>
      </c>
      <c r="B62" s="117" t="str">
        <f>IF(COUNTA(Analysis!B:B&lt;&gt;"",Analysis!B65),"")</f>
        <v/>
      </c>
      <c r="C62" s="118" t="str">
        <f>IF(Analysis!C65&lt;&gt;"",Analysis!C65,"")</f>
        <v/>
      </c>
      <c r="D62" s="118" t="str">
        <f>IF(Analysis!D65&lt;&gt;"",Analysis!D65,"")</f>
        <v/>
      </c>
      <c r="E62" s="119" t="str">
        <f t="shared" si="5"/>
        <v/>
      </c>
      <c r="F62" s="120" t="str">
        <f t="shared" si="6"/>
        <v/>
      </c>
      <c r="G62" s="107"/>
      <c r="H62" s="108"/>
      <c r="I62" s="108"/>
      <c r="J62" s="108"/>
      <c r="K62" s="108"/>
      <c r="L62" s="108"/>
      <c r="M62" s="108"/>
      <c r="N62" s="43"/>
      <c r="O62" s="43"/>
      <c r="P62" s="43"/>
    </row>
    <row r="63" spans="1:16" s="45" customFormat="1" ht="15.5">
      <c r="A63" s="116" t="str">
        <f>IF(COUNT(Analysis!D66)&gt;0,A62+1,"")</f>
        <v/>
      </c>
      <c r="B63" s="117" t="str">
        <f>IF(COUNTA(Analysis!B:B&lt;&gt;"",Analysis!B66),"")</f>
        <v/>
      </c>
      <c r="C63" s="118" t="str">
        <f>IF(Analysis!C66&lt;&gt;"",Analysis!C66,"")</f>
        <v/>
      </c>
      <c r="D63" s="118" t="str">
        <f>IF(Analysis!D66&lt;&gt;"",Analysis!D66,"")</f>
        <v/>
      </c>
      <c r="E63" s="119" t="str">
        <f t="shared" si="5"/>
        <v/>
      </c>
      <c r="F63" s="120" t="str">
        <f t="shared" si="6"/>
        <v/>
      </c>
      <c r="G63" s="107"/>
      <c r="H63" s="108"/>
      <c r="I63" s="108"/>
      <c r="J63" s="108"/>
      <c r="K63" s="108"/>
      <c r="L63" s="108"/>
      <c r="M63" s="108"/>
      <c r="N63" s="43"/>
      <c r="O63" s="43"/>
      <c r="P63" s="43"/>
    </row>
    <row r="64" spans="1:16" s="45" customFormat="1" ht="15.5">
      <c r="A64" s="116" t="str">
        <f>IF(COUNT(Analysis!D67)&gt;0,A63+1,"")</f>
        <v/>
      </c>
      <c r="B64" s="117" t="str">
        <f>IF(COUNTA(Analysis!B:B&lt;&gt;"",Analysis!B67),"")</f>
        <v/>
      </c>
      <c r="C64" s="118" t="str">
        <f>IF(Analysis!C67&lt;&gt;"",Analysis!C67,"")</f>
        <v/>
      </c>
      <c r="D64" s="118" t="str">
        <f>IF(Analysis!D67&lt;&gt;"",Analysis!D67,"")</f>
        <v/>
      </c>
      <c r="E64" s="119" t="str">
        <f t="shared" si="5"/>
        <v/>
      </c>
      <c r="F64" s="120" t="str">
        <f t="shared" si="6"/>
        <v/>
      </c>
      <c r="G64" s="107"/>
      <c r="H64" s="108"/>
      <c r="I64" s="108"/>
      <c r="J64" s="108"/>
      <c r="K64" s="108"/>
      <c r="L64" s="108"/>
      <c r="M64" s="108"/>
      <c r="N64" s="43"/>
      <c r="O64" s="43"/>
      <c r="P64" s="43"/>
    </row>
    <row r="65" spans="1:16" s="45" customFormat="1" ht="15.5">
      <c r="A65" s="116" t="str">
        <f>IF(COUNT(Analysis!D68)&gt;0,A64+1,"")</f>
        <v/>
      </c>
      <c r="B65" s="117" t="str">
        <f>IF(COUNTA(Analysis!B:B&lt;&gt;"",Analysis!B68),"")</f>
        <v/>
      </c>
      <c r="C65" s="118" t="str">
        <f>IF(Analysis!C68&lt;&gt;"",Analysis!C68,"")</f>
        <v/>
      </c>
      <c r="D65" s="118" t="str">
        <f>IF(Analysis!D68&lt;&gt;"",Analysis!D68,"")</f>
        <v/>
      </c>
      <c r="E65" s="119" t="str">
        <f t="shared" si="5"/>
        <v/>
      </c>
      <c r="F65" s="120" t="str">
        <f t="shared" si="6"/>
        <v/>
      </c>
      <c r="G65" s="107"/>
      <c r="H65" s="108"/>
      <c r="I65" s="108"/>
      <c r="J65" s="108"/>
      <c r="K65" s="108"/>
      <c r="L65" s="108"/>
      <c r="M65" s="108"/>
      <c r="N65" s="43"/>
      <c r="O65" s="43"/>
      <c r="P65" s="43"/>
    </row>
    <row r="66" spans="1:16" s="45" customFormat="1" ht="15.5">
      <c r="A66" s="116" t="str">
        <f>IF(COUNT(Analysis!D69)&gt;0,A65+1,"")</f>
        <v/>
      </c>
      <c r="B66" s="117" t="str">
        <f>IF(COUNTA(Analysis!B:B&lt;&gt;"",Analysis!B69),"")</f>
        <v/>
      </c>
      <c r="C66" s="118" t="str">
        <f>IF(Analysis!C69&lt;&gt;"",Analysis!C69,"")</f>
        <v/>
      </c>
      <c r="D66" s="118" t="str">
        <f>IF(Analysis!D69&lt;&gt;"",Analysis!D69,"")</f>
        <v/>
      </c>
      <c r="E66" s="119" t="str">
        <f t="shared" si="5"/>
        <v/>
      </c>
      <c r="F66" s="120" t="str">
        <f t="shared" si="6"/>
        <v/>
      </c>
      <c r="G66" s="107"/>
      <c r="H66" s="108"/>
      <c r="I66" s="108"/>
      <c r="J66" s="108"/>
      <c r="K66" s="108"/>
      <c r="L66" s="108"/>
      <c r="M66" s="108"/>
      <c r="N66" s="43"/>
      <c r="O66" s="43"/>
      <c r="P66" s="43"/>
    </row>
    <row r="67" spans="1:16" s="45" customFormat="1" ht="15.5">
      <c r="A67" s="116" t="str">
        <f>IF(COUNT(Analysis!D70)&gt;0,A66+1,"")</f>
        <v/>
      </c>
      <c r="B67" s="117" t="str">
        <f>IF(COUNTA(Analysis!B:B&lt;&gt;"",Analysis!B70),"")</f>
        <v/>
      </c>
      <c r="C67" s="118" t="str">
        <f>IF(Analysis!C70&lt;&gt;"",Analysis!C70,"")</f>
        <v/>
      </c>
      <c r="D67" s="118" t="str">
        <f>IF(Analysis!D70&lt;&gt;"",Analysis!D70,"")</f>
        <v/>
      </c>
      <c r="E67" s="119" t="str">
        <f t="shared" si="5"/>
        <v/>
      </c>
      <c r="F67" s="120" t="str">
        <f t="shared" si="6"/>
        <v/>
      </c>
      <c r="G67" s="107"/>
      <c r="H67" s="108"/>
      <c r="I67" s="108"/>
      <c r="J67" s="108"/>
      <c r="K67" s="108"/>
      <c r="L67" s="108"/>
      <c r="M67" s="108"/>
      <c r="N67" s="43"/>
      <c r="O67" s="43"/>
      <c r="P67" s="43"/>
    </row>
    <row r="68" spans="1:16" s="45" customFormat="1" ht="15.5">
      <c r="A68" s="116" t="str">
        <f>IF(COUNT(Analysis!D71)&gt;0,A67+1,"")</f>
        <v/>
      </c>
      <c r="B68" s="117" t="str">
        <f>IF(COUNTA(Analysis!B:B&lt;&gt;"",Analysis!B71),"")</f>
        <v/>
      </c>
      <c r="C68" s="118" t="str">
        <f>IF(Analysis!C71&lt;&gt;"",Analysis!C71,"")</f>
        <v/>
      </c>
      <c r="D68" s="118" t="str">
        <f>IF(Analysis!D71&lt;&gt;"",Analysis!D71,"")</f>
        <v/>
      </c>
      <c r="E68" s="119" t="str">
        <f t="shared" si="5"/>
        <v/>
      </c>
      <c r="F68" s="120" t="str">
        <f t="shared" si="6"/>
        <v/>
      </c>
      <c r="G68" s="107"/>
      <c r="H68" s="108"/>
      <c r="I68" s="108"/>
      <c r="J68" s="108"/>
      <c r="K68" s="108"/>
      <c r="L68" s="108"/>
      <c r="M68" s="108"/>
      <c r="N68" s="43"/>
      <c r="O68" s="43"/>
      <c r="P68" s="43"/>
    </row>
    <row r="69" spans="1:16" s="45" customFormat="1" ht="15.5">
      <c r="A69" s="116" t="str">
        <f>IF(COUNT(Analysis!D72)&gt;0,A68+1,"")</f>
        <v/>
      </c>
      <c r="B69" s="117" t="str">
        <f>IF(COUNTA(Analysis!B:B&lt;&gt;"",Analysis!B72),"")</f>
        <v/>
      </c>
      <c r="C69" s="118" t="str">
        <f>IF(Analysis!C72&lt;&gt;"",Analysis!C72,"")</f>
        <v/>
      </c>
      <c r="D69" s="118" t="str">
        <f>IF(Analysis!D72&lt;&gt;"",Analysis!D72,"")</f>
        <v/>
      </c>
      <c r="E69" s="119" t="str">
        <f t="shared" si="5"/>
        <v/>
      </c>
      <c r="F69" s="120" t="str">
        <f t="shared" si="6"/>
        <v/>
      </c>
      <c r="G69" s="107"/>
      <c r="H69" s="108"/>
      <c r="I69" s="108"/>
      <c r="J69" s="108"/>
      <c r="K69" s="108"/>
      <c r="L69" s="108"/>
      <c r="M69" s="108"/>
      <c r="N69" s="43"/>
      <c r="O69" s="43"/>
      <c r="P69" s="43"/>
    </row>
    <row r="70" spans="1:16" s="45" customFormat="1" ht="15.5">
      <c r="A70" s="116" t="str">
        <f>IF(COUNT(Analysis!D73)&gt;0,A69+1,"")</f>
        <v/>
      </c>
      <c r="B70" s="117" t="str">
        <f>IF(COUNTA(Analysis!B:B&lt;&gt;"",Analysis!B73),"")</f>
        <v/>
      </c>
      <c r="C70" s="118" t="str">
        <f>IF(Analysis!C73&lt;&gt;"",Analysis!C73,"")</f>
        <v/>
      </c>
      <c r="D70" s="118" t="str">
        <f>IF(Analysis!D73&lt;&gt;"",Analysis!D73,"")</f>
        <v/>
      </c>
      <c r="E70" s="119" t="str">
        <f t="shared" si="5"/>
        <v/>
      </c>
      <c r="F70" s="120" t="str">
        <f t="shared" si="6"/>
        <v/>
      </c>
      <c r="G70" s="107"/>
      <c r="H70" s="108"/>
      <c r="I70" s="108"/>
      <c r="J70" s="108"/>
      <c r="K70" s="108"/>
      <c r="L70" s="108"/>
      <c r="M70" s="108"/>
      <c r="N70" s="43"/>
      <c r="O70" s="43"/>
      <c r="P70" s="43"/>
    </row>
    <row r="71" spans="1:16" s="45" customFormat="1" ht="15.5">
      <c r="A71" s="116" t="str">
        <f>IF(COUNT(Analysis!D74)&gt;0,A70+1,"")</f>
        <v/>
      </c>
      <c r="B71" s="117" t="str">
        <f>IF(COUNTA(Analysis!B:B&lt;&gt;"",Analysis!B74),"")</f>
        <v/>
      </c>
      <c r="C71" s="118" t="str">
        <f>IF(Analysis!C74&lt;&gt;"",Analysis!C74,"")</f>
        <v/>
      </c>
      <c r="D71" s="118" t="str">
        <f>IF(Analysis!D74&lt;&gt;"",Analysis!D74,"")</f>
        <v/>
      </c>
      <c r="E71" s="119" t="str">
        <f t="shared" si="5"/>
        <v/>
      </c>
      <c r="F71" s="120" t="str">
        <f t="shared" si="6"/>
        <v/>
      </c>
      <c r="G71" s="107"/>
      <c r="H71" s="108"/>
      <c r="I71" s="108"/>
      <c r="J71" s="108"/>
      <c r="K71" s="108"/>
      <c r="L71" s="108"/>
      <c r="M71" s="108"/>
      <c r="N71" s="43"/>
      <c r="O71" s="43"/>
      <c r="P71" s="43"/>
    </row>
    <row r="72" spans="1:16" s="45" customFormat="1" ht="15.5">
      <c r="A72" s="116" t="str">
        <f>IF(COUNT(Analysis!D75)&gt;0,A71+1,"")</f>
        <v/>
      </c>
      <c r="B72" s="117" t="str">
        <f>IF(COUNTA(Analysis!B:B&lt;&gt;"",Analysis!B75),"")</f>
        <v/>
      </c>
      <c r="C72" s="118" t="str">
        <f>IF(Analysis!C75&lt;&gt;"",Analysis!C75,"")</f>
        <v/>
      </c>
      <c r="D72" s="118" t="str">
        <f>IF(Analysis!D75&lt;&gt;"",Analysis!D75,"")</f>
        <v/>
      </c>
      <c r="E72" s="119" t="str">
        <f t="shared" si="5"/>
        <v/>
      </c>
      <c r="F72" s="120" t="str">
        <f t="shared" si="6"/>
        <v/>
      </c>
      <c r="G72" s="107"/>
      <c r="H72" s="108"/>
      <c r="I72" s="108"/>
      <c r="J72" s="108"/>
      <c r="K72" s="108"/>
      <c r="L72" s="108"/>
      <c r="M72" s="108"/>
      <c r="N72" s="43"/>
      <c r="O72" s="43"/>
      <c r="P72" s="43"/>
    </row>
    <row r="73" spans="1:16" s="45" customFormat="1" ht="15.5">
      <c r="A73" s="116" t="str">
        <f>IF(COUNT(Analysis!D76)&gt;0,A72+1,"")</f>
        <v/>
      </c>
      <c r="B73" s="117" t="str">
        <f>IF(COUNTA(Analysis!B:B&lt;&gt;"",Analysis!B76),"")</f>
        <v/>
      </c>
      <c r="C73" s="118" t="str">
        <f>IF(Analysis!C76&lt;&gt;"",Analysis!C76,"")</f>
        <v/>
      </c>
      <c r="D73" s="118" t="str">
        <f>IF(Analysis!D76&lt;&gt;"",Analysis!D76,"")</f>
        <v/>
      </c>
      <c r="E73" s="119" t="str">
        <f t="shared" si="5"/>
        <v/>
      </c>
      <c r="F73" s="120" t="str">
        <f t="shared" si="6"/>
        <v/>
      </c>
      <c r="G73" s="107"/>
      <c r="H73" s="108"/>
      <c r="I73" s="108"/>
      <c r="J73" s="108"/>
      <c r="K73" s="108"/>
      <c r="L73" s="108"/>
      <c r="M73" s="108"/>
      <c r="N73" s="43"/>
      <c r="O73" s="43"/>
      <c r="P73" s="43"/>
    </row>
    <row r="74" spans="1:16" s="45" customFormat="1" ht="15.5">
      <c r="A74" s="116" t="str">
        <f>IF(COUNT(Analysis!D77)&gt;0,A73+1,"")</f>
        <v/>
      </c>
      <c r="B74" s="117" t="str">
        <f>IF(COUNTA(Analysis!B:B&lt;&gt;"",Analysis!B77),"")</f>
        <v/>
      </c>
      <c r="C74" s="118" t="str">
        <f>IF(Analysis!C77&lt;&gt;"",Analysis!C77,"")</f>
        <v/>
      </c>
      <c r="D74" s="118" t="str">
        <f>IF(Analysis!D77&lt;&gt;"",Analysis!D77,"")</f>
        <v/>
      </c>
      <c r="E74" s="119" t="str">
        <f t="shared" si="5"/>
        <v/>
      </c>
      <c r="F74" s="120" t="str">
        <f t="shared" si="6"/>
        <v/>
      </c>
      <c r="G74" s="107"/>
      <c r="H74" s="108"/>
      <c r="I74" s="108"/>
      <c r="J74" s="108"/>
      <c r="K74" s="108"/>
      <c r="L74" s="108"/>
      <c r="M74" s="108"/>
      <c r="N74" s="43"/>
      <c r="O74" s="43"/>
      <c r="P74" s="43"/>
    </row>
    <row r="75" spans="1:16" s="45" customFormat="1" ht="15.5">
      <c r="A75" s="116" t="str">
        <f>IF(COUNT(Analysis!D78)&gt;0,A74+1,"")</f>
        <v/>
      </c>
      <c r="B75" s="117" t="str">
        <f>IF(COUNTA(Analysis!B:B&lt;&gt;"",Analysis!B78),"")</f>
        <v/>
      </c>
      <c r="C75" s="118" t="str">
        <f>IF(Analysis!C78&lt;&gt;"",Analysis!C78,"")</f>
        <v/>
      </c>
      <c r="D75" s="118" t="str">
        <f>IF(Analysis!D78&lt;&gt;"",Analysis!D78,"")</f>
        <v/>
      </c>
      <c r="E75" s="119" t="str">
        <f t="shared" si="5"/>
        <v/>
      </c>
      <c r="F75" s="120" t="str">
        <f t="shared" si="6"/>
        <v/>
      </c>
      <c r="G75" s="107"/>
      <c r="H75" s="108"/>
      <c r="I75" s="108"/>
      <c r="J75" s="108"/>
      <c r="K75" s="108"/>
      <c r="L75" s="108"/>
      <c r="M75" s="108"/>
      <c r="N75" s="43"/>
      <c r="O75" s="43"/>
      <c r="P75" s="43"/>
    </row>
    <row r="76" spans="1:16" s="45" customFormat="1" ht="15.5">
      <c r="A76" s="116" t="str">
        <f>IF(COUNT(Analysis!D79)&gt;0,A75+1,"")</f>
        <v/>
      </c>
      <c r="B76" s="117" t="str">
        <f>IF(COUNTA(Analysis!B:B&lt;&gt;"",Analysis!B79),"")</f>
        <v/>
      </c>
      <c r="C76" s="118" t="str">
        <f>IF(Analysis!C79&lt;&gt;"",Analysis!C79,"")</f>
        <v/>
      </c>
      <c r="D76" s="118" t="str">
        <f>IF(Analysis!D79&lt;&gt;"",Analysis!D79,"")</f>
        <v/>
      </c>
      <c r="E76" s="119" t="str">
        <f t="shared" si="5"/>
        <v/>
      </c>
      <c r="F76" s="120" t="str">
        <f t="shared" si="6"/>
        <v/>
      </c>
      <c r="G76" s="107"/>
      <c r="H76" s="108"/>
      <c r="I76" s="108"/>
      <c r="J76" s="108"/>
      <c r="K76" s="108"/>
      <c r="L76" s="108"/>
      <c r="M76" s="108"/>
      <c r="N76" s="43"/>
      <c r="O76" s="43"/>
      <c r="P76" s="43"/>
    </row>
    <row r="77" spans="1:16" s="45" customFormat="1" ht="15.5">
      <c r="A77" s="116" t="str">
        <f>IF(COUNT(Analysis!D80)&gt;0,A76+1,"")</f>
        <v/>
      </c>
      <c r="B77" s="117" t="str">
        <f>IF(COUNTA(Analysis!B:B&lt;&gt;"",Analysis!B80),"")</f>
        <v/>
      </c>
      <c r="C77" s="118" t="str">
        <f>IF(Analysis!C80&lt;&gt;"",Analysis!C80,"")</f>
        <v/>
      </c>
      <c r="D77" s="118" t="str">
        <f>IF(Analysis!D80&lt;&gt;"",Analysis!D80,"")</f>
        <v/>
      </c>
      <c r="E77" s="119" t="str">
        <f t="shared" si="5"/>
        <v/>
      </c>
      <c r="F77" s="120" t="str">
        <f t="shared" si="6"/>
        <v/>
      </c>
      <c r="G77" s="107"/>
      <c r="H77" s="108"/>
      <c r="I77" s="108"/>
      <c r="J77" s="108"/>
      <c r="K77" s="108"/>
      <c r="L77" s="108"/>
      <c r="M77" s="108"/>
      <c r="N77" s="43"/>
      <c r="O77" s="43"/>
      <c r="P77" s="43"/>
    </row>
    <row r="78" spans="1:16" s="45" customFormat="1" ht="15.5">
      <c r="A78" s="116" t="str">
        <f>IF(COUNT(Analysis!D81)&gt;0,A77+1,"")</f>
        <v/>
      </c>
      <c r="B78" s="117" t="str">
        <f>IF(COUNTA(Analysis!B:B&lt;&gt;"",Analysis!B81),"")</f>
        <v/>
      </c>
      <c r="C78" s="118" t="str">
        <f>IF(Analysis!C81&lt;&gt;"",Analysis!C81,"")</f>
        <v/>
      </c>
      <c r="D78" s="118" t="str">
        <f>IF(Analysis!D81&lt;&gt;"",Analysis!D81,"")</f>
        <v/>
      </c>
      <c r="E78" s="119" t="str">
        <f t="shared" si="5"/>
        <v/>
      </c>
      <c r="F78" s="120" t="str">
        <f t="shared" si="6"/>
        <v/>
      </c>
      <c r="G78" s="107"/>
      <c r="H78" s="108"/>
      <c r="I78" s="108"/>
      <c r="J78" s="108"/>
      <c r="K78" s="108"/>
      <c r="L78" s="108"/>
      <c r="M78" s="108"/>
      <c r="N78" s="43"/>
      <c r="O78" s="43"/>
      <c r="P78" s="43"/>
    </row>
    <row r="79" spans="1:16" s="45" customFormat="1" ht="15.5">
      <c r="A79" s="116" t="str">
        <f>IF(COUNT(Analysis!D82)&gt;0,A78+1,"")</f>
        <v/>
      </c>
      <c r="B79" s="117" t="str">
        <f>IF(COUNTA(Analysis!B:B&lt;&gt;"",Analysis!B82),"")</f>
        <v/>
      </c>
      <c r="C79" s="118" t="str">
        <f>IF(Analysis!C82&lt;&gt;"",Analysis!C82,"")</f>
        <v/>
      </c>
      <c r="D79" s="118" t="str">
        <f>IF(Analysis!D82&lt;&gt;"",Analysis!D82,"")</f>
        <v/>
      </c>
      <c r="E79" s="119" t="str">
        <f t="shared" si="5"/>
        <v/>
      </c>
      <c r="F79" s="120" t="str">
        <f t="shared" si="6"/>
        <v/>
      </c>
      <c r="G79" s="107"/>
      <c r="H79" s="108"/>
      <c r="I79" s="108"/>
      <c r="J79" s="108"/>
      <c r="K79" s="108"/>
      <c r="L79" s="108"/>
      <c r="M79" s="108"/>
      <c r="N79" s="43"/>
      <c r="O79" s="43"/>
      <c r="P79" s="43"/>
    </row>
    <row r="80" spans="1:16" s="45" customFormat="1" ht="15.5">
      <c r="A80" s="116" t="str">
        <f>IF(COUNT(Analysis!D83)&gt;0,A79+1,"")</f>
        <v/>
      </c>
      <c r="B80" s="117" t="str">
        <f>IF(COUNTA(Analysis!B:B&lt;&gt;"",Analysis!B83),"")</f>
        <v/>
      </c>
      <c r="C80" s="118" t="str">
        <f>IF(Analysis!C83&lt;&gt;"",Analysis!C83,"")</f>
        <v/>
      </c>
      <c r="D80" s="118" t="str">
        <f>IF(Analysis!D83&lt;&gt;"",Analysis!D83,"")</f>
        <v/>
      </c>
      <c r="E80" s="119" t="str">
        <f t="shared" si="5"/>
        <v/>
      </c>
      <c r="F80" s="120" t="str">
        <f t="shared" si="6"/>
        <v/>
      </c>
      <c r="G80" s="107"/>
      <c r="H80" s="108"/>
      <c r="I80" s="108"/>
      <c r="J80" s="108"/>
      <c r="K80" s="108"/>
      <c r="L80" s="108"/>
      <c r="M80" s="108"/>
      <c r="N80" s="43"/>
      <c r="O80" s="43"/>
      <c r="P80" s="43"/>
    </row>
    <row r="81" spans="1:16" s="45" customFormat="1" ht="15.5">
      <c r="A81" s="116" t="str">
        <f>IF(COUNT(Analysis!D84)&gt;0,A80+1,"")</f>
        <v/>
      </c>
      <c r="B81" s="117" t="str">
        <f>IF(COUNTA(Analysis!B:B&lt;&gt;"",Analysis!B84),"")</f>
        <v/>
      </c>
      <c r="C81" s="118" t="str">
        <f>IF(Analysis!C84&lt;&gt;"",Analysis!C84,"")</f>
        <v/>
      </c>
      <c r="D81" s="118" t="str">
        <f>IF(Analysis!D84&lt;&gt;"",Analysis!D84,"")</f>
        <v/>
      </c>
      <c r="E81" s="119" t="str">
        <f t="shared" si="5"/>
        <v/>
      </c>
      <c r="F81" s="120" t="str">
        <f t="shared" si="6"/>
        <v/>
      </c>
      <c r="G81" s="107"/>
      <c r="H81" s="108"/>
      <c r="I81" s="108"/>
      <c r="J81" s="108"/>
      <c r="K81" s="108"/>
      <c r="L81" s="108"/>
      <c r="M81" s="108"/>
      <c r="N81" s="43"/>
      <c r="O81" s="43"/>
      <c r="P81" s="43"/>
    </row>
    <row r="82" spans="1:16" s="45" customFormat="1" ht="15.5">
      <c r="A82" s="116" t="str">
        <f>IF(COUNT(Analysis!D85)&gt;0,A81+1,"")</f>
        <v/>
      </c>
      <c r="B82" s="117" t="str">
        <f>IF(COUNTA(Analysis!B:B&lt;&gt;"",Analysis!B85),"")</f>
        <v/>
      </c>
      <c r="C82" s="118" t="str">
        <f>IF(Analysis!C85&lt;&gt;"",Analysis!C85,"")</f>
        <v/>
      </c>
      <c r="D82" s="118" t="str">
        <f>IF(Analysis!D85&lt;&gt;"",Analysis!D85,"")</f>
        <v/>
      </c>
      <c r="E82" s="119" t="str">
        <f t="shared" si="5"/>
        <v/>
      </c>
      <c r="F82" s="120" t="str">
        <f t="shared" si="6"/>
        <v/>
      </c>
      <c r="G82" s="107"/>
      <c r="H82" s="108"/>
      <c r="I82" s="108"/>
      <c r="J82" s="108"/>
      <c r="K82" s="108"/>
      <c r="L82" s="108"/>
      <c r="M82" s="108"/>
      <c r="N82" s="43"/>
      <c r="O82" s="43"/>
      <c r="P82" s="43"/>
    </row>
    <row r="83" spans="1:16" s="45" customFormat="1" ht="15.5">
      <c r="A83" s="116" t="str">
        <f>IF(COUNT(Analysis!D86)&gt;0,A82+1,"")</f>
        <v/>
      </c>
      <c r="B83" s="117" t="str">
        <f>IF(COUNTA(Analysis!B:B&lt;&gt;"",Analysis!B86),"")</f>
        <v/>
      </c>
      <c r="C83" s="118" t="str">
        <f>IF(Analysis!C86&lt;&gt;"",Analysis!C86,"")</f>
        <v/>
      </c>
      <c r="D83" s="118" t="str">
        <f>IF(Analysis!D86&lt;&gt;"",Analysis!D86,"")</f>
        <v/>
      </c>
      <c r="E83" s="119" t="str">
        <f t="shared" si="5"/>
        <v/>
      </c>
      <c r="F83" s="120" t="str">
        <f t="shared" si="6"/>
        <v/>
      </c>
      <c r="G83" s="107"/>
      <c r="H83" s="108"/>
      <c r="I83" s="108"/>
      <c r="J83" s="108"/>
      <c r="K83" s="108"/>
      <c r="L83" s="108"/>
      <c r="M83" s="108"/>
      <c r="N83" s="43"/>
      <c r="O83" s="43"/>
      <c r="P83" s="43"/>
    </row>
    <row r="84" spans="1:16" s="45" customFormat="1" ht="15.5">
      <c r="A84" s="116" t="str">
        <f>IF(COUNT(Analysis!D87)&gt;0,A83+1,"")</f>
        <v/>
      </c>
      <c r="B84" s="117" t="str">
        <f>IF(COUNTA(Analysis!B:B&lt;&gt;"",Analysis!B87),"")</f>
        <v/>
      </c>
      <c r="C84" s="118" t="str">
        <f>IF(Analysis!C87&lt;&gt;"",Analysis!C87,"")</f>
        <v/>
      </c>
      <c r="D84" s="118" t="str">
        <f>IF(Analysis!D87&lt;&gt;"",Analysis!D87,"")</f>
        <v/>
      </c>
      <c r="E84" s="119" t="str">
        <f t="shared" si="5"/>
        <v/>
      </c>
      <c r="F84" s="120" t="str">
        <f t="shared" si="6"/>
        <v/>
      </c>
      <c r="G84" s="107"/>
      <c r="H84" s="108"/>
      <c r="I84" s="108"/>
      <c r="J84" s="108"/>
      <c r="K84" s="108"/>
      <c r="L84" s="108"/>
      <c r="M84" s="108"/>
      <c r="N84" s="43"/>
      <c r="O84" s="43"/>
      <c r="P84" s="43"/>
    </row>
    <row r="85" spans="1:16" s="45" customFormat="1" ht="15.5">
      <c r="A85" s="116" t="str">
        <f>IF(COUNT(Analysis!D88)&gt;0,A84+1,"")</f>
        <v/>
      </c>
      <c r="B85" s="117" t="str">
        <f>IF(COUNTA(Analysis!B:B&lt;&gt;"",Analysis!B88),"")</f>
        <v/>
      </c>
      <c r="C85" s="118" t="str">
        <f>IF(Analysis!C88&lt;&gt;"",Analysis!C88,"")</f>
        <v/>
      </c>
      <c r="D85" s="118" t="str">
        <f>IF(Analysis!D88&lt;&gt;"",Analysis!D88,"")</f>
        <v/>
      </c>
      <c r="E85" s="119" t="str">
        <f t="shared" si="5"/>
        <v/>
      </c>
      <c r="F85" s="120" t="str">
        <f t="shared" si="6"/>
        <v/>
      </c>
      <c r="G85" s="107"/>
      <c r="H85" s="108"/>
      <c r="I85" s="108"/>
      <c r="J85" s="108"/>
      <c r="K85" s="108"/>
      <c r="L85" s="108"/>
      <c r="M85" s="108"/>
      <c r="N85" s="43"/>
      <c r="O85" s="43"/>
      <c r="P85" s="43"/>
    </row>
    <row r="86" spans="1:16" s="45" customFormat="1" ht="15.5">
      <c r="A86" s="116" t="str">
        <f>IF(COUNT(Analysis!D89)&gt;0,A85+1,"")</f>
        <v/>
      </c>
      <c r="B86" s="117" t="str">
        <f>IF(COUNTA(Analysis!B:B&lt;&gt;"",Analysis!B89),"")</f>
        <v/>
      </c>
      <c r="C86" s="118" t="str">
        <f>IF(Analysis!C89&lt;&gt;"",Analysis!C89,"")</f>
        <v/>
      </c>
      <c r="D86" s="118" t="str">
        <f>IF(Analysis!D89&lt;&gt;"",Analysis!D89,"")</f>
        <v/>
      </c>
      <c r="E86" s="119" t="str">
        <f t="shared" si="5"/>
        <v/>
      </c>
      <c r="F86" s="120" t="str">
        <f t="shared" si="6"/>
        <v/>
      </c>
      <c r="G86" s="107"/>
      <c r="H86" s="108"/>
      <c r="I86" s="108"/>
      <c r="J86" s="108"/>
      <c r="K86" s="108"/>
      <c r="L86" s="108"/>
      <c r="M86" s="108"/>
      <c r="N86" s="43"/>
      <c r="O86" s="43"/>
      <c r="P86" s="43"/>
    </row>
    <row r="87" spans="1:16" s="45" customFormat="1" ht="15.5">
      <c r="A87" s="116" t="str">
        <f>IF(COUNT(Analysis!D90)&gt;0,A86+1,"")</f>
        <v/>
      </c>
      <c r="B87" s="117" t="str">
        <f>IF(COUNTA(Analysis!B:B&lt;&gt;"",Analysis!B90),"")</f>
        <v/>
      </c>
      <c r="C87" s="118" t="str">
        <f>IF(Analysis!C90&lt;&gt;"",Analysis!C90,"")</f>
        <v/>
      </c>
      <c r="D87" s="118" t="str">
        <f>IF(Analysis!D90&lt;&gt;"",Analysis!D90,"")</f>
        <v/>
      </c>
      <c r="E87" s="119" t="str">
        <f t="shared" si="5"/>
        <v/>
      </c>
      <c r="F87" s="120" t="str">
        <f t="shared" si="6"/>
        <v/>
      </c>
      <c r="G87" s="107"/>
      <c r="H87" s="108"/>
      <c r="I87" s="108"/>
      <c r="J87" s="108"/>
      <c r="K87" s="108"/>
      <c r="L87" s="108"/>
      <c r="M87" s="108"/>
      <c r="N87" s="43"/>
      <c r="O87" s="43"/>
      <c r="P87" s="43"/>
    </row>
    <row r="88" spans="1:16" s="45" customFormat="1" ht="15.5">
      <c r="A88" s="116" t="str">
        <f>IF(COUNT(Analysis!D91)&gt;0,A87+1,"")</f>
        <v/>
      </c>
      <c r="B88" s="117" t="str">
        <f>IF(COUNTA(Analysis!B:B&lt;&gt;"",Analysis!B91),"")</f>
        <v/>
      </c>
      <c r="C88" s="118" t="str">
        <f>IF(Analysis!C91&lt;&gt;"",Analysis!C91,"")</f>
        <v/>
      </c>
      <c r="D88" s="118" t="str">
        <f>IF(Analysis!D91&lt;&gt;"",Analysis!D91,"")</f>
        <v/>
      </c>
      <c r="E88" s="119" t="str">
        <f t="shared" si="5"/>
        <v/>
      </c>
      <c r="F88" s="120" t="str">
        <f t="shared" si="6"/>
        <v/>
      </c>
      <c r="G88" s="107"/>
      <c r="H88" s="108"/>
      <c r="I88" s="108"/>
      <c r="J88" s="108"/>
      <c r="K88" s="108"/>
      <c r="L88" s="108"/>
      <c r="M88" s="108"/>
      <c r="N88" s="43"/>
      <c r="O88" s="43"/>
      <c r="P88" s="43"/>
    </row>
    <row r="89" spans="1:16" s="45" customFormat="1" ht="15.5">
      <c r="A89" s="116" t="str">
        <f>IF(COUNT(Analysis!D92)&gt;0,A88+1,"")</f>
        <v/>
      </c>
      <c r="B89" s="117" t="str">
        <f>IF(COUNTA(Analysis!B:B&lt;&gt;"",Analysis!B92),"")</f>
        <v/>
      </c>
      <c r="C89" s="118" t="str">
        <f>IF(Analysis!C92&lt;&gt;"",Analysis!C92,"")</f>
        <v/>
      </c>
      <c r="D89" s="118" t="str">
        <f>IF(Analysis!D92&lt;&gt;"",Analysis!D92,"")</f>
        <v/>
      </c>
      <c r="E89" s="119" t="str">
        <f t="shared" si="5"/>
        <v/>
      </c>
      <c r="F89" s="120" t="str">
        <f t="shared" si="6"/>
        <v/>
      </c>
      <c r="G89" s="107"/>
      <c r="H89" s="108"/>
      <c r="I89" s="108"/>
      <c r="J89" s="108"/>
      <c r="K89" s="108"/>
      <c r="L89" s="108"/>
      <c r="M89" s="108"/>
      <c r="N89" s="43"/>
      <c r="O89" s="43"/>
      <c r="P89" s="43"/>
    </row>
    <row r="90" spans="1:16" s="45" customFormat="1" ht="15.5">
      <c r="A90" s="116" t="str">
        <f>IF(COUNT(Analysis!D93)&gt;0,A89+1,"")</f>
        <v/>
      </c>
      <c r="B90" s="117" t="str">
        <f>IF(COUNTA(Analysis!B:B&lt;&gt;"",Analysis!B93),"")</f>
        <v/>
      </c>
      <c r="C90" s="118" t="str">
        <f>IF(Analysis!C93&lt;&gt;"",Analysis!C93,"")</f>
        <v/>
      </c>
      <c r="D90" s="118" t="str">
        <f>IF(Analysis!D93&lt;&gt;"",Analysis!D93,"")</f>
        <v/>
      </c>
      <c r="E90" s="119" t="str">
        <f t="shared" si="5"/>
        <v/>
      </c>
      <c r="F90" s="120" t="str">
        <f t="shared" si="6"/>
        <v/>
      </c>
      <c r="G90" s="107"/>
      <c r="H90" s="108"/>
      <c r="I90" s="108"/>
      <c r="J90" s="108"/>
      <c r="K90" s="108"/>
      <c r="L90" s="108"/>
      <c r="M90" s="108"/>
      <c r="N90" s="43"/>
      <c r="O90" s="43"/>
      <c r="P90" s="43"/>
    </row>
    <row r="91" spans="1:16" s="45" customFormat="1" ht="15.5">
      <c r="A91" s="116" t="str">
        <f>IF(COUNT(Analysis!D94)&gt;0,A90+1,"")</f>
        <v/>
      </c>
      <c r="B91" s="117" t="str">
        <f>IF(COUNTA(Analysis!B:B&lt;&gt;"",Analysis!B94),"")</f>
        <v/>
      </c>
      <c r="C91" s="118" t="str">
        <f>IF(Analysis!C94&lt;&gt;"",Analysis!C94,"")</f>
        <v/>
      </c>
      <c r="D91" s="118" t="str">
        <f>IF(Analysis!D94&lt;&gt;"",Analysis!D94,"")</f>
        <v/>
      </c>
      <c r="E91" s="119" t="str">
        <f t="shared" si="5"/>
        <v/>
      </c>
      <c r="F91" s="120" t="str">
        <f t="shared" si="6"/>
        <v/>
      </c>
      <c r="G91" s="107"/>
      <c r="H91" s="108"/>
      <c r="I91" s="108"/>
      <c r="J91" s="108"/>
      <c r="K91" s="108"/>
      <c r="L91" s="108"/>
      <c r="M91" s="108"/>
      <c r="N91" s="43"/>
      <c r="O91" s="43"/>
      <c r="P91" s="43"/>
    </row>
    <row r="92" spans="1:16" s="45" customFormat="1" ht="15.5">
      <c r="A92" s="116" t="str">
        <f>IF(COUNT(Analysis!D95)&gt;0,A91+1,"")</f>
        <v/>
      </c>
      <c r="B92" s="117" t="str">
        <f>IF(COUNTA(Analysis!B:B&lt;&gt;"",Analysis!B95),"")</f>
        <v/>
      </c>
      <c r="C92" s="118" t="str">
        <f>IF(Analysis!C95&lt;&gt;"",Analysis!C95,"")</f>
        <v/>
      </c>
      <c r="D92" s="118" t="str">
        <f>IF(Analysis!D95&lt;&gt;"",Analysis!D95,"")</f>
        <v/>
      </c>
      <c r="E92" s="119" t="str">
        <f t="shared" si="5"/>
        <v/>
      </c>
      <c r="F92" s="120" t="str">
        <f t="shared" si="6"/>
        <v/>
      </c>
      <c r="G92" s="107"/>
      <c r="H92" s="108"/>
      <c r="I92" s="108"/>
      <c r="J92" s="108"/>
      <c r="K92" s="108"/>
      <c r="L92" s="108"/>
      <c r="M92" s="108"/>
      <c r="N92" s="43"/>
      <c r="O92" s="43"/>
      <c r="P92" s="43"/>
    </row>
    <row r="93" spans="1:16" s="45" customFormat="1" ht="15.5">
      <c r="A93" s="116" t="str">
        <f>IF(COUNT(Analysis!D96)&gt;0,A92+1,"")</f>
        <v/>
      </c>
      <c r="B93" s="117" t="str">
        <f>IF(COUNTA(Analysis!B:B&lt;&gt;"",Analysis!B96),"")</f>
        <v/>
      </c>
      <c r="C93" s="118" t="str">
        <f>IF(Analysis!C96&lt;&gt;"",Analysis!C96,"")</f>
        <v/>
      </c>
      <c r="D93" s="118" t="str">
        <f>IF(Analysis!D96&lt;&gt;"",Analysis!D96,"")</f>
        <v/>
      </c>
      <c r="E93" s="119" t="str">
        <f t="shared" si="5"/>
        <v/>
      </c>
      <c r="F93" s="120" t="str">
        <f t="shared" si="6"/>
        <v/>
      </c>
      <c r="G93" s="107"/>
      <c r="H93" s="108"/>
      <c r="I93" s="108"/>
      <c r="J93" s="108"/>
      <c r="K93" s="108"/>
      <c r="L93" s="108"/>
      <c r="M93" s="108"/>
      <c r="N93" s="43"/>
      <c r="O93" s="43"/>
      <c r="P93" s="43"/>
    </row>
    <row r="94" spans="1:16" s="45" customFormat="1" ht="15.5">
      <c r="A94" s="116" t="str">
        <f>IF(COUNT(Analysis!D97)&gt;0,A93+1,"")</f>
        <v/>
      </c>
      <c r="B94" s="117" t="str">
        <f>IF(COUNTA(Analysis!B:B&lt;&gt;"",Analysis!B97),"")</f>
        <v/>
      </c>
      <c r="C94" s="118" t="str">
        <f>IF(Analysis!C97&lt;&gt;"",Analysis!C97,"")</f>
        <v/>
      </c>
      <c r="D94" s="118" t="str">
        <f>IF(Analysis!D97&lt;&gt;"",Analysis!D97,"")</f>
        <v/>
      </c>
      <c r="E94" s="119" t="str">
        <f t="shared" si="5"/>
        <v/>
      </c>
      <c r="F94" s="120" t="str">
        <f t="shared" si="6"/>
        <v/>
      </c>
      <c r="G94" s="107"/>
      <c r="H94" s="108"/>
      <c r="I94" s="108"/>
      <c r="J94" s="108"/>
      <c r="K94" s="108"/>
      <c r="L94" s="108"/>
      <c r="M94" s="108"/>
      <c r="N94" s="43"/>
      <c r="O94" s="43"/>
      <c r="P94" s="43"/>
    </row>
    <row r="95" spans="1:16" s="45" customFormat="1" ht="15.5">
      <c r="A95" s="116" t="str">
        <f>IF(COUNT(Analysis!D98)&gt;0,A94+1,"")</f>
        <v/>
      </c>
      <c r="B95" s="117" t="str">
        <f>IF(COUNTA(Analysis!B:B&lt;&gt;"",Analysis!B98),"")</f>
        <v/>
      </c>
      <c r="C95" s="118" t="str">
        <f>IF(Analysis!C98&lt;&gt;"",Analysis!C98,"")</f>
        <v/>
      </c>
      <c r="D95" s="118" t="str">
        <f>IF(Analysis!D98&lt;&gt;"",Analysis!D98,"")</f>
        <v/>
      </c>
      <c r="E95" s="119" t="str">
        <f t="shared" si="5"/>
        <v/>
      </c>
      <c r="F95" s="120" t="str">
        <f t="shared" si="6"/>
        <v/>
      </c>
      <c r="G95" s="107"/>
      <c r="H95" s="108"/>
      <c r="I95" s="108"/>
      <c r="J95" s="108"/>
      <c r="K95" s="108"/>
      <c r="L95" s="108"/>
      <c r="M95" s="108"/>
      <c r="N95" s="43"/>
      <c r="O95" s="43"/>
      <c r="P95" s="43"/>
    </row>
    <row r="96" spans="1:16" s="45" customFormat="1" ht="15.5">
      <c r="A96" s="116" t="str">
        <f>IF(COUNT(Analysis!D99)&gt;0,A95+1,"")</f>
        <v/>
      </c>
      <c r="B96" s="117" t="str">
        <f>IF(COUNTA(Analysis!B:B&lt;&gt;"",Analysis!B99),"")</f>
        <v/>
      </c>
      <c r="C96" s="118" t="str">
        <f>IF(Analysis!C99&lt;&gt;"",Analysis!C99,"")</f>
        <v/>
      </c>
      <c r="D96" s="118" t="str">
        <f>IF(Analysis!D99&lt;&gt;"",Analysis!D99,"")</f>
        <v/>
      </c>
      <c r="E96" s="119" t="str">
        <f t="shared" si="5"/>
        <v/>
      </c>
      <c r="F96" s="120" t="str">
        <f t="shared" si="6"/>
        <v/>
      </c>
      <c r="G96" s="107"/>
      <c r="H96" s="108"/>
      <c r="I96" s="108"/>
      <c r="J96" s="108"/>
      <c r="K96" s="108"/>
      <c r="L96" s="108"/>
      <c r="M96" s="108"/>
      <c r="N96" s="43"/>
      <c r="O96" s="43"/>
      <c r="P96" s="43"/>
    </row>
    <row r="97" spans="1:16" s="45" customFormat="1" ht="15.5">
      <c r="A97" s="116" t="str">
        <f>IF(COUNT(Analysis!D100)&gt;0,A96+1,"")</f>
        <v/>
      </c>
      <c r="B97" s="117" t="str">
        <f>IF(COUNTA(Analysis!B:B&lt;&gt;"",Analysis!B100),"")</f>
        <v/>
      </c>
      <c r="C97" s="118" t="str">
        <f>IF(Analysis!C100&lt;&gt;"",Analysis!C100,"")</f>
        <v/>
      </c>
      <c r="D97" s="118" t="str">
        <f>IF(Analysis!D100&lt;&gt;"",Analysis!D100,"")</f>
        <v/>
      </c>
      <c r="E97" s="119" t="str">
        <f t="shared" si="5"/>
        <v/>
      </c>
      <c r="F97" s="120" t="str">
        <f t="shared" si="6"/>
        <v/>
      </c>
      <c r="G97" s="107"/>
      <c r="H97" s="108"/>
      <c r="I97" s="108"/>
      <c r="J97" s="108"/>
      <c r="K97" s="108"/>
      <c r="L97" s="108"/>
      <c r="M97" s="108"/>
      <c r="N97" s="43"/>
      <c r="O97" s="43"/>
      <c r="P97" s="43"/>
    </row>
    <row r="98" spans="1:16" s="45" customFormat="1" ht="15.5">
      <c r="A98" s="116" t="str">
        <f>IF(COUNT(Analysis!D101)&gt;0,A97+1,"")</f>
        <v/>
      </c>
      <c r="B98" s="117" t="str">
        <f>IF(COUNTA(Analysis!B:B&lt;&gt;"",Analysis!B101),"")</f>
        <v/>
      </c>
      <c r="C98" s="118" t="str">
        <f>IF(Analysis!C101&lt;&gt;"",Analysis!C101,"")</f>
        <v/>
      </c>
      <c r="D98" s="118" t="str">
        <f>IF(Analysis!D101&lt;&gt;"",Analysis!D101,"")</f>
        <v/>
      </c>
      <c r="E98" s="119" t="str">
        <f t="shared" si="5"/>
        <v/>
      </c>
      <c r="F98" s="120" t="str">
        <f t="shared" si="6"/>
        <v/>
      </c>
      <c r="G98" s="107"/>
      <c r="H98" s="108"/>
      <c r="I98" s="108"/>
      <c r="J98" s="108"/>
      <c r="K98" s="108"/>
      <c r="L98" s="108"/>
      <c r="M98" s="108"/>
      <c r="N98" s="43"/>
      <c r="O98" s="43"/>
      <c r="P98" s="43"/>
    </row>
    <row r="99" spans="1:16" s="45" customFormat="1" ht="15.5">
      <c r="A99" s="116" t="str">
        <f>IF(COUNT(Analysis!D102)&gt;0,A98+1,"")</f>
        <v/>
      </c>
      <c r="B99" s="117" t="str">
        <f>IF(COUNTA(Analysis!B:B&lt;&gt;"",Analysis!B102),"")</f>
        <v/>
      </c>
      <c r="C99" s="118" t="str">
        <f>IF(Analysis!C102&lt;&gt;"",Analysis!C102,"")</f>
        <v/>
      </c>
      <c r="D99" s="118" t="str">
        <f>IF(Analysis!D102&lt;&gt;"",Analysis!D102,"")</f>
        <v/>
      </c>
      <c r="E99" s="119" t="str">
        <f t="shared" si="5"/>
        <v/>
      </c>
      <c r="F99" s="120" t="str">
        <f t="shared" si="6"/>
        <v/>
      </c>
      <c r="G99" s="107"/>
      <c r="H99" s="108"/>
      <c r="I99" s="108"/>
      <c r="J99" s="108"/>
      <c r="K99" s="108"/>
      <c r="L99" s="108"/>
      <c r="M99" s="108"/>
      <c r="N99" s="43"/>
      <c r="O99" s="43"/>
      <c r="P99" s="43"/>
    </row>
    <row r="100" spans="1:16" s="45" customFormat="1" ht="15.5">
      <c r="A100" s="116" t="str">
        <f>IF(COUNT(Analysis!D103)&gt;0,A99+1,"")</f>
        <v/>
      </c>
      <c r="B100" s="117" t="str">
        <f>IF(COUNTA(Analysis!B:B&lt;&gt;"",Analysis!B103),"")</f>
        <v/>
      </c>
      <c r="C100" s="118" t="str">
        <f>IF(Analysis!C103&lt;&gt;"",Analysis!C103,"")</f>
        <v/>
      </c>
      <c r="D100" s="118" t="str">
        <f>IF(Analysis!D103&lt;&gt;"",Analysis!D103,"")</f>
        <v/>
      </c>
      <c r="E100" s="119" t="str">
        <f t="shared" si="5"/>
        <v/>
      </c>
      <c r="F100" s="120" t="str">
        <f t="shared" si="6"/>
        <v/>
      </c>
      <c r="G100" s="107"/>
      <c r="H100" s="108"/>
      <c r="I100" s="108"/>
      <c r="J100" s="108"/>
      <c r="K100" s="108"/>
      <c r="L100" s="108"/>
      <c r="M100" s="108"/>
      <c r="N100" s="43"/>
      <c r="O100" s="43"/>
      <c r="P100" s="43"/>
    </row>
    <row r="101" spans="1:16" s="45" customFormat="1" ht="15.5">
      <c r="A101" s="116" t="str">
        <f>IF(COUNT(Analysis!D104)&gt;0,A100+1,"")</f>
        <v/>
      </c>
      <c r="B101" s="117" t="str">
        <f>IF(COUNTA(Analysis!B:B&lt;&gt;"",Analysis!B104),"")</f>
        <v/>
      </c>
      <c r="C101" s="118" t="str">
        <f>IF(Analysis!C104&lt;&gt;"",Analysis!C104,"")</f>
        <v/>
      </c>
      <c r="D101" s="118" t="str">
        <f>IF(Analysis!D104&lt;&gt;"",Analysis!D104,"")</f>
        <v/>
      </c>
      <c r="E101" s="119" t="str">
        <f t="shared" si="5"/>
        <v/>
      </c>
      <c r="F101" s="120" t="str">
        <f t="shared" si="6"/>
        <v/>
      </c>
      <c r="G101" s="107"/>
      <c r="H101" s="108"/>
      <c r="I101" s="108"/>
      <c r="J101" s="108"/>
      <c r="K101" s="108"/>
      <c r="L101" s="108"/>
      <c r="M101" s="108"/>
      <c r="N101" s="43"/>
      <c r="O101" s="43"/>
      <c r="P101" s="43"/>
    </row>
    <row r="102" spans="1:16" s="45" customFormat="1" ht="15.5">
      <c r="A102" s="116" t="str">
        <f>IF(COUNT(Analysis!D105)&gt;0,A101+1,"")</f>
        <v/>
      </c>
      <c r="B102" s="117" t="str">
        <f>IF(COUNTA(Analysis!B:B&lt;&gt;"",Analysis!B105),"")</f>
        <v/>
      </c>
      <c r="C102" s="118" t="str">
        <f>IF(Analysis!C105&lt;&gt;"",Analysis!C105,"")</f>
        <v/>
      </c>
      <c r="D102" s="118" t="str">
        <f>IF(Analysis!D105&lt;&gt;"",Analysis!D105,"")</f>
        <v/>
      </c>
      <c r="E102" s="119" t="str">
        <f t="shared" si="5"/>
        <v/>
      </c>
      <c r="F102" s="120" t="str">
        <f t="shared" si="6"/>
        <v/>
      </c>
      <c r="G102" s="107"/>
      <c r="H102" s="108"/>
      <c r="I102" s="108"/>
      <c r="J102" s="108"/>
      <c r="K102" s="108"/>
      <c r="L102" s="108"/>
      <c r="M102" s="108"/>
      <c r="N102" s="43"/>
      <c r="O102" s="43"/>
      <c r="P102" s="43"/>
    </row>
    <row r="103" spans="1:16" s="45" customFormat="1" ht="15.5">
      <c r="A103" s="116" t="str">
        <f>IF(COUNT(Analysis!D106)&gt;0,A102+1,"")</f>
        <v/>
      </c>
      <c r="B103" s="117" t="str">
        <f>IF(COUNTA(Analysis!B:B&lt;&gt;"",Analysis!B106),"")</f>
        <v/>
      </c>
      <c r="C103" s="118" t="str">
        <f>IF(Analysis!C106&lt;&gt;"",Analysis!C106,"")</f>
        <v/>
      </c>
      <c r="D103" s="118" t="str">
        <f>IF(Analysis!D106&lt;&gt;"",Analysis!D106,"")</f>
        <v/>
      </c>
      <c r="E103" s="119" t="str">
        <f t="shared" si="5"/>
        <v/>
      </c>
      <c r="F103" s="120" t="str">
        <f t="shared" si="6"/>
        <v/>
      </c>
      <c r="G103" s="107"/>
      <c r="H103" s="108"/>
      <c r="I103" s="108"/>
      <c r="J103" s="108"/>
      <c r="K103" s="108"/>
      <c r="L103" s="108"/>
      <c r="M103" s="108"/>
      <c r="N103" s="43"/>
      <c r="O103" s="43"/>
      <c r="P103" s="43"/>
    </row>
    <row r="104" spans="1:16" s="45" customFormat="1" ht="15.5">
      <c r="A104" s="116" t="str">
        <f>IF(COUNT(Analysis!D107)&gt;0,A103+1,"")</f>
        <v/>
      </c>
      <c r="B104" s="117" t="str">
        <f>IF(COUNTA(Analysis!B:B&lt;&gt;"",Analysis!B107),"")</f>
        <v/>
      </c>
      <c r="C104" s="118" t="str">
        <f>IF(Analysis!C107&lt;&gt;"",Analysis!C107,"")</f>
        <v/>
      </c>
      <c r="D104" s="118" t="str">
        <f>IF(Analysis!D107&lt;&gt;"",Analysis!D107,"")</f>
        <v/>
      </c>
      <c r="E104" s="119" t="str">
        <f t="shared" si="5"/>
        <v/>
      </c>
      <c r="F104" s="120" t="str">
        <f t="shared" si="6"/>
        <v/>
      </c>
      <c r="G104" s="107"/>
      <c r="H104" s="108"/>
      <c r="I104" s="108"/>
      <c r="J104" s="108"/>
      <c r="K104" s="108"/>
      <c r="L104" s="108"/>
      <c r="M104" s="108"/>
      <c r="N104" s="43"/>
      <c r="O104" s="43"/>
      <c r="P104" s="43"/>
    </row>
    <row r="105" spans="1:16" s="45" customFormat="1" ht="15.5">
      <c r="A105" s="116" t="str">
        <f>IF(COUNT(Analysis!D108)&gt;0,A104+1,"")</f>
        <v/>
      </c>
      <c r="B105" s="117" t="str">
        <f>IF(COUNTA(Analysis!B:B&lt;&gt;"",Analysis!B108),"")</f>
        <v/>
      </c>
      <c r="C105" s="118" t="str">
        <f>IF(Analysis!C108&lt;&gt;"",Analysis!C108,"")</f>
        <v/>
      </c>
      <c r="D105" s="118" t="str">
        <f>IF(Analysis!D108&lt;&gt;"",Analysis!D108,"")</f>
        <v/>
      </c>
      <c r="E105" s="119" t="str">
        <f t="shared" si="5"/>
        <v/>
      </c>
      <c r="F105" s="120" t="str">
        <f t="shared" si="6"/>
        <v/>
      </c>
      <c r="G105" s="107"/>
      <c r="H105" s="108"/>
      <c r="I105" s="108"/>
      <c r="J105" s="108"/>
      <c r="K105" s="108"/>
      <c r="L105" s="108"/>
      <c r="M105" s="108"/>
      <c r="N105" s="43"/>
      <c r="O105" s="43"/>
      <c r="P105" s="43"/>
    </row>
    <row r="106" spans="1:16" s="45" customFormat="1" ht="15.5">
      <c r="A106" s="116" t="str">
        <f>IF(COUNT(Analysis!D109)&gt;0,A105+1,"")</f>
        <v/>
      </c>
      <c r="B106" s="117" t="str">
        <f>IF(COUNTA(Analysis!B:B&lt;&gt;"",Analysis!B109),"")</f>
        <v/>
      </c>
      <c r="C106" s="118" t="str">
        <f>IF(Analysis!C109&lt;&gt;"",Analysis!C109,"")</f>
        <v/>
      </c>
      <c r="D106" s="118" t="str">
        <f>IF(Analysis!D109&lt;&gt;"",Analysis!D109,"")</f>
        <v/>
      </c>
      <c r="E106" s="119" t="str">
        <f t="shared" si="5"/>
        <v/>
      </c>
      <c r="F106" s="120" t="str">
        <f t="shared" si="6"/>
        <v/>
      </c>
      <c r="G106" s="107"/>
      <c r="H106" s="108"/>
      <c r="I106" s="108"/>
      <c r="J106" s="108"/>
      <c r="K106" s="108"/>
      <c r="L106" s="108"/>
      <c r="M106" s="108"/>
      <c r="N106" s="43"/>
      <c r="O106" s="43"/>
      <c r="P106" s="43"/>
    </row>
    <row r="107" spans="1:16" s="45" customFormat="1" ht="15.5">
      <c r="A107" s="116" t="str">
        <f>IF(COUNT(Analysis!D110)&gt;0,A106+1,"")</f>
        <v/>
      </c>
      <c r="B107" s="117" t="str">
        <f>IF(COUNTA(Analysis!B:B&lt;&gt;"",Analysis!B110),"")</f>
        <v/>
      </c>
      <c r="C107" s="118" t="str">
        <f>IF(Analysis!C110&lt;&gt;"",Analysis!C110,"")</f>
        <v/>
      </c>
      <c r="D107" s="118" t="str">
        <f>IF(Analysis!D110&lt;&gt;"",Analysis!D110,"")</f>
        <v/>
      </c>
      <c r="E107" s="119" t="str">
        <f t="shared" si="5"/>
        <v/>
      </c>
      <c r="F107" s="120" t="str">
        <f t="shared" si="6"/>
        <v/>
      </c>
      <c r="G107" s="107"/>
      <c r="H107" s="108"/>
      <c r="I107" s="108"/>
      <c r="J107" s="108"/>
      <c r="K107" s="108"/>
      <c r="L107" s="108"/>
      <c r="M107" s="108"/>
      <c r="N107" s="43"/>
      <c r="O107" s="43"/>
      <c r="P107" s="43"/>
    </row>
    <row r="108" spans="1:16" s="45" customFormat="1" ht="15.5">
      <c r="A108" s="116" t="str">
        <f>IF(COUNT(Analysis!D111)&gt;0,A107+1,"")</f>
        <v/>
      </c>
      <c r="B108" s="117" t="str">
        <f>IF(COUNTA(Analysis!B:B&lt;&gt;"",Analysis!B111),"")</f>
        <v/>
      </c>
      <c r="C108" s="118" t="str">
        <f>IF(Analysis!C111&lt;&gt;"",Analysis!C111,"")</f>
        <v/>
      </c>
      <c r="D108" s="118" t="str">
        <f>IF(Analysis!D111&lt;&gt;"",Analysis!D111,"")</f>
        <v/>
      </c>
      <c r="E108" s="119" t="str">
        <f t="shared" si="5"/>
        <v/>
      </c>
      <c r="F108" s="120" t="str">
        <f t="shared" si="6"/>
        <v/>
      </c>
      <c r="G108" s="107"/>
      <c r="H108" s="108"/>
      <c r="I108" s="108"/>
      <c r="J108" s="108"/>
      <c r="K108" s="108"/>
      <c r="L108" s="108"/>
      <c r="M108" s="108"/>
      <c r="N108" s="43"/>
      <c r="O108" s="43"/>
      <c r="P108" s="43"/>
    </row>
    <row r="109" spans="1:16" s="45" customFormat="1" ht="15.5">
      <c r="A109" s="116" t="str">
        <f>IF(COUNT(Analysis!D112)&gt;0,A108+1,"")</f>
        <v/>
      </c>
      <c r="B109" s="117" t="str">
        <f>IF(COUNTA(Analysis!B:B&lt;&gt;"",Analysis!B112),"")</f>
        <v/>
      </c>
      <c r="C109" s="118" t="str">
        <f>IF(Analysis!C112&lt;&gt;"",Analysis!C112,"")</f>
        <v/>
      </c>
      <c r="D109" s="118" t="str">
        <f>IF(Analysis!D112&lt;&gt;"",Analysis!D112,"")</f>
        <v/>
      </c>
      <c r="E109" s="119" t="str">
        <f t="shared" si="5"/>
        <v/>
      </c>
      <c r="F109" s="120" t="str">
        <f t="shared" si="6"/>
        <v/>
      </c>
      <c r="G109" s="107"/>
      <c r="H109" s="108"/>
      <c r="I109" s="108"/>
      <c r="J109" s="108"/>
      <c r="K109" s="108"/>
      <c r="L109" s="108"/>
      <c r="M109" s="108"/>
      <c r="N109" s="43"/>
      <c r="O109" s="43"/>
      <c r="P109" s="43"/>
    </row>
    <row r="110" spans="1:16" s="45" customFormat="1" ht="15.5">
      <c r="A110" s="116" t="str">
        <f>IF(COUNT(Analysis!D113)&gt;0,A109+1,"")</f>
        <v/>
      </c>
      <c r="B110" s="117" t="str">
        <f>IF(COUNTA(Analysis!B:B&lt;&gt;"",Analysis!B113),"")</f>
        <v/>
      </c>
      <c r="C110" s="118" t="str">
        <f>IF(Analysis!C113&lt;&gt;"",Analysis!C113,"")</f>
        <v/>
      </c>
      <c r="D110" s="118" t="str">
        <f>IF(Analysis!D113&lt;&gt;"",Analysis!D113,"")</f>
        <v/>
      </c>
      <c r="E110" s="119" t="str">
        <f t="shared" si="5"/>
        <v/>
      </c>
      <c r="F110" s="120" t="str">
        <f t="shared" si="6"/>
        <v/>
      </c>
      <c r="G110" s="107"/>
      <c r="H110" s="108"/>
      <c r="I110" s="108"/>
      <c r="J110" s="108"/>
      <c r="K110" s="108"/>
      <c r="L110" s="108"/>
      <c r="M110" s="108"/>
      <c r="N110" s="43"/>
      <c r="O110" s="43"/>
      <c r="P110" s="43"/>
    </row>
    <row r="111" spans="1:16" s="45" customFormat="1" ht="15.5">
      <c r="A111" s="116" t="str">
        <f>IF(COUNT(Analysis!D114)&gt;0,A110+1,"")</f>
        <v/>
      </c>
      <c r="B111" s="117" t="str">
        <f>IF(COUNTA(Analysis!B:B&lt;&gt;"",Analysis!B114),"")</f>
        <v/>
      </c>
      <c r="C111" s="118" t="str">
        <f>IF(Analysis!C114&lt;&gt;"",Analysis!C114,"")</f>
        <v/>
      </c>
      <c r="D111" s="118" t="str">
        <f>IF(Analysis!D114&lt;&gt;"",Analysis!D114,"")</f>
        <v/>
      </c>
      <c r="E111" s="119" t="str">
        <f t="shared" si="5"/>
        <v/>
      </c>
      <c r="F111" s="120" t="str">
        <f t="shared" si="6"/>
        <v/>
      </c>
      <c r="G111" s="107"/>
      <c r="H111" s="108"/>
      <c r="I111" s="108"/>
      <c r="J111" s="108"/>
      <c r="K111" s="108"/>
      <c r="L111" s="108"/>
      <c r="M111" s="108"/>
      <c r="N111" s="43"/>
      <c r="O111" s="43"/>
      <c r="P111" s="43"/>
    </row>
    <row r="112" spans="1:16" s="45" customFormat="1" ht="15.5">
      <c r="A112" s="116" t="str">
        <f>IF(COUNT(Analysis!D115)&gt;0,A111+1,"")</f>
        <v/>
      </c>
      <c r="B112" s="117" t="str">
        <f>IF(COUNTA(Analysis!B:B&lt;&gt;"",Analysis!B115),"")</f>
        <v/>
      </c>
      <c r="C112" s="118" t="str">
        <f>IF(Analysis!C115&lt;&gt;"",Analysis!C115,"")</f>
        <v/>
      </c>
      <c r="D112" s="118" t="str">
        <f>IF(Analysis!D115&lt;&gt;"",Analysis!D115,"")</f>
        <v/>
      </c>
      <c r="E112" s="119" t="str">
        <f t="shared" si="5"/>
        <v/>
      </c>
      <c r="F112" s="120" t="str">
        <f t="shared" si="6"/>
        <v/>
      </c>
      <c r="G112" s="107"/>
      <c r="H112" s="108"/>
      <c r="I112" s="108"/>
      <c r="J112" s="108"/>
      <c r="K112" s="108"/>
      <c r="L112" s="108"/>
      <c r="M112" s="108"/>
      <c r="N112" s="43"/>
      <c r="O112" s="43"/>
      <c r="P112" s="43"/>
    </row>
    <row r="113" spans="1:16" s="45" customFormat="1" ht="15.5">
      <c r="A113" s="116" t="str">
        <f>IF(COUNT(Analysis!D116)&gt;0,A112+1,"")</f>
        <v/>
      </c>
      <c r="B113" s="117" t="str">
        <f>IF(COUNTA(Analysis!B:B&lt;&gt;"",Analysis!B116),"")</f>
        <v/>
      </c>
      <c r="C113" s="118" t="str">
        <f>IF(Analysis!C116&lt;&gt;"",Analysis!C116,"")</f>
        <v/>
      </c>
      <c r="D113" s="118" t="str">
        <f>IF(Analysis!D116&lt;&gt;"",Analysis!D116,"")</f>
        <v/>
      </c>
      <c r="E113" s="119" t="str">
        <f t="shared" si="5"/>
        <v/>
      </c>
      <c r="F113" s="120" t="str">
        <f t="shared" si="6"/>
        <v/>
      </c>
      <c r="G113" s="107"/>
      <c r="H113" s="108"/>
      <c r="I113" s="108"/>
      <c r="J113" s="108"/>
      <c r="K113" s="108"/>
      <c r="L113" s="108"/>
      <c r="M113" s="108"/>
      <c r="N113" s="43"/>
      <c r="O113" s="43"/>
      <c r="P113" s="43"/>
    </row>
    <row r="114" spans="1:16" s="45" customFormat="1" ht="15.5">
      <c r="A114" s="116" t="str">
        <f>IF(COUNT(Analysis!D117)&gt;0,A113+1,"")</f>
        <v/>
      </c>
      <c r="B114" s="117" t="str">
        <f>IF(COUNTA(Analysis!B:B&lt;&gt;"",Analysis!B117),"")</f>
        <v/>
      </c>
      <c r="C114" s="118" t="str">
        <f>IF(Analysis!C117&lt;&gt;"",Analysis!C117,"")</f>
        <v/>
      </c>
      <c r="D114" s="118" t="str">
        <f>IF(Analysis!D117&lt;&gt;"",Analysis!D117,"")</f>
        <v/>
      </c>
      <c r="E114" s="119" t="str">
        <f t="shared" si="5"/>
        <v/>
      </c>
      <c r="F114" s="120" t="str">
        <f t="shared" si="6"/>
        <v/>
      </c>
      <c r="G114" s="107"/>
      <c r="H114" s="108"/>
      <c r="I114" s="108"/>
      <c r="J114" s="108"/>
      <c r="K114" s="108"/>
      <c r="L114" s="108"/>
      <c r="M114" s="108"/>
      <c r="N114" s="43"/>
      <c r="O114" s="43"/>
      <c r="P114" s="43"/>
    </row>
    <row r="115" spans="1:16" s="45" customFormat="1" ht="15.5">
      <c r="A115" s="116" t="str">
        <f>IF(COUNT(Analysis!D118)&gt;0,A114+1,"")</f>
        <v/>
      </c>
      <c r="B115" s="117" t="str">
        <f>IF(COUNTA(Analysis!B:B&lt;&gt;"",Analysis!B118),"")</f>
        <v/>
      </c>
      <c r="C115" s="118" t="str">
        <f>IF(Analysis!C118&lt;&gt;"",Analysis!C118,"")</f>
        <v/>
      </c>
      <c r="D115" s="118" t="str">
        <f>IF(Analysis!D118&lt;&gt;"",Analysis!D118,"")</f>
        <v/>
      </c>
      <c r="E115" s="119" t="str">
        <f t="shared" si="5"/>
        <v/>
      </c>
      <c r="F115" s="120" t="str">
        <f t="shared" si="6"/>
        <v/>
      </c>
      <c r="G115" s="107"/>
      <c r="H115" s="108"/>
      <c r="I115" s="108"/>
      <c r="J115" s="108"/>
      <c r="K115" s="108"/>
      <c r="L115" s="108"/>
      <c r="M115" s="108"/>
      <c r="N115" s="43"/>
      <c r="O115" s="43"/>
      <c r="P115" s="43"/>
    </row>
    <row r="116" spans="1:16" s="45" customFormat="1" ht="15.5">
      <c r="A116" s="116" t="str">
        <f>IF(COUNT(Analysis!D119)&gt;0,A115+1,"")</f>
        <v/>
      </c>
      <c r="B116" s="117" t="str">
        <f>IF(COUNTA(Analysis!B:B&lt;&gt;"",Analysis!B119),"")</f>
        <v/>
      </c>
      <c r="C116" s="118" t="str">
        <f>IF(Analysis!C119&lt;&gt;"",Analysis!C119,"")</f>
        <v/>
      </c>
      <c r="D116" s="118" t="str">
        <f>IF(Analysis!D119&lt;&gt;"",Analysis!D119,"")</f>
        <v/>
      </c>
      <c r="E116" s="119" t="str">
        <f t="shared" si="5"/>
        <v/>
      </c>
      <c r="F116" s="120" t="str">
        <f t="shared" si="6"/>
        <v/>
      </c>
      <c r="G116" s="107"/>
      <c r="H116" s="108"/>
      <c r="I116" s="108"/>
      <c r="J116" s="108"/>
      <c r="K116" s="108"/>
      <c r="L116" s="108"/>
      <c r="M116" s="108"/>
      <c r="N116" s="43"/>
      <c r="O116" s="43"/>
      <c r="P116" s="43"/>
    </row>
    <row r="117" spans="1:16" s="45" customFormat="1" ht="15.5">
      <c r="A117" s="116" t="str">
        <f>IF(COUNT(Analysis!D120)&gt;0,A116+1,"")</f>
        <v/>
      </c>
      <c r="B117" s="117" t="str">
        <f>IF(COUNTA(Analysis!B:B&lt;&gt;"",Analysis!B120),"")</f>
        <v/>
      </c>
      <c r="C117" s="118" t="str">
        <f>IF(Analysis!C120&lt;&gt;"",Analysis!C120,"")</f>
        <v/>
      </c>
      <c r="D117" s="118" t="str">
        <f>IF(Analysis!D120&lt;&gt;"",Analysis!D120,"")</f>
        <v/>
      </c>
      <c r="E117" s="119" t="str">
        <f t="shared" si="5"/>
        <v/>
      </c>
      <c r="F117" s="120" t="str">
        <f t="shared" si="6"/>
        <v/>
      </c>
      <c r="G117" s="107"/>
      <c r="H117" s="108"/>
      <c r="I117" s="108"/>
      <c r="J117" s="108"/>
      <c r="K117" s="108"/>
      <c r="L117" s="108"/>
      <c r="M117" s="108"/>
      <c r="N117" s="43"/>
      <c r="O117" s="43"/>
      <c r="P117" s="43"/>
    </row>
    <row r="118" spans="1:16" s="45" customFormat="1" ht="15.5">
      <c r="A118" s="116" t="str">
        <f>IF(COUNT(Analysis!D121)&gt;0,A117+1,"")</f>
        <v/>
      </c>
      <c r="B118" s="117" t="str">
        <f>IF(COUNTA(Analysis!B:B&lt;&gt;"",Analysis!B121),"")</f>
        <v/>
      </c>
      <c r="C118" s="118" t="str">
        <f>IF(Analysis!C121&lt;&gt;"",Analysis!C121,"")</f>
        <v/>
      </c>
      <c r="D118" s="118" t="str">
        <f>IF(Analysis!D121&lt;&gt;"",Analysis!D121,"")</f>
        <v/>
      </c>
      <c r="E118" s="119" t="str">
        <f t="shared" si="5"/>
        <v/>
      </c>
      <c r="F118" s="120" t="str">
        <f t="shared" si="6"/>
        <v/>
      </c>
      <c r="G118" s="107"/>
      <c r="H118" s="108"/>
      <c r="I118" s="108"/>
      <c r="J118" s="108"/>
      <c r="K118" s="108"/>
      <c r="L118" s="108"/>
      <c r="M118" s="108"/>
      <c r="N118" s="43"/>
      <c r="O118" s="43"/>
      <c r="P118" s="43"/>
    </row>
    <row r="119" spans="1:16" s="45" customFormat="1" ht="15.5">
      <c r="A119" s="116" t="str">
        <f>IF(COUNT(Analysis!D122)&gt;0,A118+1,"")</f>
        <v/>
      </c>
      <c r="B119" s="117" t="str">
        <f>IF(COUNTA(Analysis!B:B&lt;&gt;"",Analysis!B122),"")</f>
        <v/>
      </c>
      <c r="C119" s="118" t="str">
        <f>IF(Analysis!C122&lt;&gt;"",Analysis!C122,"")</f>
        <v/>
      </c>
      <c r="D119" s="118" t="str">
        <f>IF(Analysis!D122&lt;&gt;"",Analysis!D122,"")</f>
        <v/>
      </c>
      <c r="E119" s="119" t="str">
        <f t="shared" si="5"/>
        <v/>
      </c>
      <c r="F119" s="120" t="str">
        <f t="shared" si="6"/>
        <v/>
      </c>
      <c r="G119" s="107"/>
      <c r="H119" s="108"/>
      <c r="I119" s="108"/>
      <c r="J119" s="108"/>
      <c r="K119" s="108"/>
      <c r="L119" s="108"/>
      <c r="M119" s="108"/>
      <c r="N119" s="43"/>
      <c r="O119" s="43"/>
      <c r="P119" s="43"/>
    </row>
    <row r="120" spans="1:16" s="45" customFormat="1" ht="15.5">
      <c r="A120" s="116" t="str">
        <f>IF(COUNT(Analysis!D123)&gt;0,A119+1,"")</f>
        <v/>
      </c>
      <c r="B120" s="117" t="str">
        <f>IF(COUNTA(Analysis!B:B&lt;&gt;"",Analysis!B123),"")</f>
        <v/>
      </c>
      <c r="C120" s="118" t="str">
        <f>IF(Analysis!C123&lt;&gt;"",Analysis!C123,"")</f>
        <v/>
      </c>
      <c r="D120" s="118" t="str">
        <f>IF(Analysis!D123&lt;&gt;"",Analysis!D123,"")</f>
        <v/>
      </c>
      <c r="E120" s="119" t="str">
        <f t="shared" si="5"/>
        <v/>
      </c>
      <c r="F120" s="120" t="str">
        <f t="shared" si="6"/>
        <v/>
      </c>
      <c r="G120" s="107"/>
      <c r="H120" s="108"/>
      <c r="I120" s="108"/>
      <c r="J120" s="108"/>
      <c r="K120" s="108"/>
      <c r="L120" s="108"/>
      <c r="M120" s="108"/>
      <c r="N120" s="43"/>
      <c r="O120" s="43"/>
      <c r="P120" s="43"/>
    </row>
    <row r="121" spans="1:16" s="45" customFormat="1" ht="15.5">
      <c r="A121" s="116" t="str">
        <f>IF(COUNT(Analysis!D124)&gt;0,A120+1,"")</f>
        <v/>
      </c>
      <c r="B121" s="117" t="str">
        <f>IF(COUNTA(Analysis!B:B&lt;&gt;"",Analysis!B124),"")</f>
        <v/>
      </c>
      <c r="C121" s="118" t="str">
        <f>IF(Analysis!C124&lt;&gt;"",Analysis!C124,"")</f>
        <v/>
      </c>
      <c r="D121" s="118" t="str">
        <f>IF(Analysis!D124&lt;&gt;"",Analysis!D124,"")</f>
        <v/>
      </c>
      <c r="E121" s="119" t="str">
        <f t="shared" si="5"/>
        <v/>
      </c>
      <c r="F121" s="120" t="str">
        <f t="shared" si="6"/>
        <v/>
      </c>
      <c r="G121" s="107"/>
      <c r="H121" s="108"/>
      <c r="I121" s="108"/>
      <c r="J121" s="108"/>
      <c r="K121" s="108"/>
      <c r="L121" s="108"/>
      <c r="M121" s="108"/>
      <c r="N121" s="43"/>
      <c r="O121" s="43"/>
      <c r="P121" s="43"/>
    </row>
    <row r="122" spans="1:16" s="45" customFormat="1" ht="15.5">
      <c r="A122" s="116" t="str">
        <f>IF(COUNT(Analysis!D125)&gt;0,A121+1,"")</f>
        <v/>
      </c>
      <c r="B122" s="117" t="str">
        <f>IF(COUNTA(Analysis!B:B&lt;&gt;"",Analysis!B125),"")</f>
        <v/>
      </c>
      <c r="C122" s="118" t="str">
        <f>IF(Analysis!C125&lt;&gt;"",Analysis!C125,"")</f>
        <v/>
      </c>
      <c r="D122" s="118" t="str">
        <f>IF(Analysis!D125&lt;&gt;"",Analysis!D125,"")</f>
        <v/>
      </c>
      <c r="E122" s="119" t="str">
        <f t="shared" si="5"/>
        <v/>
      </c>
      <c r="F122" s="120" t="str">
        <f t="shared" si="6"/>
        <v/>
      </c>
      <c r="G122" s="107"/>
      <c r="H122" s="108"/>
      <c r="I122" s="108"/>
      <c r="J122" s="108"/>
      <c r="K122" s="108"/>
      <c r="L122" s="108"/>
      <c r="M122" s="108"/>
      <c r="N122" s="43"/>
      <c r="O122" s="43"/>
      <c r="P122" s="43"/>
    </row>
    <row r="123" spans="1:16" s="45" customFormat="1" ht="15.5">
      <c r="A123" s="116" t="str">
        <f>IF(COUNT(Analysis!D126)&gt;0,A122+1,"")</f>
        <v/>
      </c>
      <c r="B123" s="117" t="str">
        <f>IF(COUNTA(Analysis!B:B&lt;&gt;"",Analysis!B126),"")</f>
        <v/>
      </c>
      <c r="C123" s="118" t="str">
        <f>IF(Analysis!C126&lt;&gt;"",Analysis!C126,"")</f>
        <v/>
      </c>
      <c r="D123" s="118" t="str">
        <f>IF(Analysis!D126&lt;&gt;"",Analysis!D126,"")</f>
        <v/>
      </c>
      <c r="E123" s="119" t="str">
        <f t="shared" si="5"/>
        <v/>
      </c>
      <c r="F123" s="120" t="str">
        <f t="shared" si="6"/>
        <v/>
      </c>
      <c r="G123" s="107"/>
      <c r="H123" s="108"/>
      <c r="I123" s="108"/>
      <c r="J123" s="108"/>
      <c r="K123" s="108"/>
      <c r="L123" s="108"/>
      <c r="M123" s="108"/>
      <c r="N123" s="43"/>
      <c r="O123" s="43"/>
      <c r="P123" s="43"/>
    </row>
    <row r="124" spans="1:16" s="45" customFormat="1" ht="15.5">
      <c r="A124" s="116" t="str">
        <f>IF(COUNT(Analysis!D127)&gt;0,A123+1,"")</f>
        <v/>
      </c>
      <c r="B124" s="117" t="str">
        <f>IF(COUNTA(Analysis!B:B&lt;&gt;"",Analysis!B127),"")</f>
        <v/>
      </c>
      <c r="C124" s="118" t="str">
        <f>IF(Analysis!C127&lt;&gt;"",Analysis!C127,"")</f>
        <v/>
      </c>
      <c r="D124" s="118" t="str">
        <f>IF(Analysis!D127&lt;&gt;"",Analysis!D127,"")</f>
        <v/>
      </c>
      <c r="E124" s="119" t="str">
        <f t="shared" ref="E124:E187" si="7">IF(C124="","",C124+D124)</f>
        <v/>
      </c>
      <c r="F124" s="120" t="str">
        <f t="shared" ref="F124:F187" si="8">IF(E124="","",IF(E124&gt;=80,"A",IF(E124&gt;=70,"B",IF(E124&gt;=60,"C",IF(E124&gt;=50,"D",IF(E124&lt;=49,"E",))))))</f>
        <v/>
      </c>
      <c r="G124" s="107"/>
      <c r="H124" s="108"/>
      <c r="I124" s="108"/>
      <c r="J124" s="108"/>
      <c r="K124" s="108"/>
      <c r="L124" s="108"/>
      <c r="M124" s="108"/>
      <c r="N124" s="43"/>
      <c r="O124" s="43"/>
      <c r="P124" s="43"/>
    </row>
    <row r="125" spans="1:16" s="45" customFormat="1" ht="15.5">
      <c r="A125" s="116" t="str">
        <f>IF(COUNT(Analysis!D128)&gt;0,A124+1,"")</f>
        <v/>
      </c>
      <c r="B125" s="117" t="str">
        <f>IF(COUNTA(Analysis!B:B&lt;&gt;"",Analysis!B128),"")</f>
        <v/>
      </c>
      <c r="C125" s="118" t="str">
        <f>IF(Analysis!C128&lt;&gt;"",Analysis!C128,"")</f>
        <v/>
      </c>
      <c r="D125" s="118" t="str">
        <f>IF(Analysis!D128&lt;&gt;"",Analysis!D128,"")</f>
        <v/>
      </c>
      <c r="E125" s="119" t="str">
        <f t="shared" si="7"/>
        <v/>
      </c>
      <c r="F125" s="120" t="str">
        <f t="shared" si="8"/>
        <v/>
      </c>
      <c r="G125" s="107"/>
      <c r="H125" s="108"/>
      <c r="I125" s="108"/>
      <c r="J125" s="108"/>
      <c r="K125" s="108"/>
      <c r="L125" s="108"/>
      <c r="M125" s="108"/>
      <c r="N125" s="43"/>
      <c r="O125" s="43"/>
      <c r="P125" s="43"/>
    </row>
    <row r="126" spans="1:16" s="45" customFormat="1" ht="15.5">
      <c r="A126" s="116" t="str">
        <f>IF(COUNT(Analysis!D129)&gt;0,A125+1,"")</f>
        <v/>
      </c>
      <c r="B126" s="117" t="str">
        <f>IF(COUNTA(Analysis!B:B&lt;&gt;"",Analysis!B129),"")</f>
        <v/>
      </c>
      <c r="C126" s="118" t="str">
        <f>IF(Analysis!C129&lt;&gt;"",Analysis!C129,"")</f>
        <v/>
      </c>
      <c r="D126" s="118" t="str">
        <f>IF(Analysis!D129&lt;&gt;"",Analysis!D129,"")</f>
        <v/>
      </c>
      <c r="E126" s="119" t="str">
        <f t="shared" si="7"/>
        <v/>
      </c>
      <c r="F126" s="120" t="str">
        <f t="shared" si="8"/>
        <v/>
      </c>
      <c r="G126" s="107"/>
      <c r="H126" s="108"/>
      <c r="I126" s="108"/>
      <c r="J126" s="108"/>
      <c r="K126" s="108"/>
      <c r="L126" s="108"/>
      <c r="M126" s="108"/>
      <c r="N126" s="43"/>
      <c r="O126" s="43"/>
      <c r="P126" s="43"/>
    </row>
    <row r="127" spans="1:16" s="45" customFormat="1" ht="15.5">
      <c r="A127" s="116" t="str">
        <f>IF(COUNT(Analysis!D130)&gt;0,A126+1,"")</f>
        <v/>
      </c>
      <c r="B127" s="117" t="str">
        <f>IF(COUNTA(Analysis!B:B&lt;&gt;"",Analysis!B130),"")</f>
        <v/>
      </c>
      <c r="C127" s="118" t="str">
        <f>IF(Analysis!C130&lt;&gt;"",Analysis!C130,"")</f>
        <v/>
      </c>
      <c r="D127" s="118" t="str">
        <f>IF(Analysis!D130&lt;&gt;"",Analysis!D130,"")</f>
        <v/>
      </c>
      <c r="E127" s="119" t="str">
        <f t="shared" si="7"/>
        <v/>
      </c>
      <c r="F127" s="120" t="str">
        <f t="shared" si="8"/>
        <v/>
      </c>
      <c r="G127" s="107"/>
      <c r="H127" s="108"/>
      <c r="I127" s="108"/>
      <c r="J127" s="108"/>
      <c r="K127" s="108"/>
      <c r="L127" s="108"/>
      <c r="M127" s="108"/>
      <c r="N127" s="43"/>
      <c r="O127" s="43"/>
      <c r="P127" s="43"/>
    </row>
    <row r="128" spans="1:16" s="45" customFormat="1" ht="15.5">
      <c r="A128" s="116" t="str">
        <f>IF(COUNT(Analysis!D131)&gt;0,A127+1,"")</f>
        <v/>
      </c>
      <c r="B128" s="117" t="str">
        <f>IF(COUNTA(Analysis!B:B&lt;&gt;"",Analysis!B131),"")</f>
        <v/>
      </c>
      <c r="C128" s="118" t="str">
        <f>IF(Analysis!C131&lt;&gt;"",Analysis!C131,"")</f>
        <v/>
      </c>
      <c r="D128" s="118" t="str">
        <f>IF(Analysis!D131&lt;&gt;"",Analysis!D131,"")</f>
        <v/>
      </c>
      <c r="E128" s="119" t="str">
        <f t="shared" si="7"/>
        <v/>
      </c>
      <c r="F128" s="120" t="str">
        <f t="shared" si="8"/>
        <v/>
      </c>
      <c r="G128" s="107"/>
      <c r="H128" s="108"/>
      <c r="I128" s="108"/>
      <c r="J128" s="108"/>
      <c r="K128" s="108"/>
      <c r="L128" s="108"/>
      <c r="M128" s="108"/>
      <c r="N128" s="43"/>
      <c r="O128" s="43"/>
      <c r="P128" s="43"/>
    </row>
    <row r="129" spans="1:16" s="45" customFormat="1" ht="15.5">
      <c r="A129" s="116" t="str">
        <f>IF(COUNT(Analysis!D132)&gt;0,A128+1,"")</f>
        <v/>
      </c>
      <c r="B129" s="117" t="str">
        <f>IF(COUNTA(Analysis!B:B&lt;&gt;"",Analysis!B132),"")</f>
        <v/>
      </c>
      <c r="C129" s="118" t="str">
        <f>IF(Analysis!C132&lt;&gt;"",Analysis!C132,"")</f>
        <v/>
      </c>
      <c r="D129" s="118" t="str">
        <f>IF(Analysis!D132&lt;&gt;"",Analysis!D132,"")</f>
        <v/>
      </c>
      <c r="E129" s="119" t="str">
        <f t="shared" si="7"/>
        <v/>
      </c>
      <c r="F129" s="120" t="str">
        <f t="shared" si="8"/>
        <v/>
      </c>
      <c r="G129" s="107"/>
      <c r="H129" s="108"/>
      <c r="I129" s="108"/>
      <c r="J129" s="108"/>
      <c r="K129" s="108"/>
      <c r="L129" s="108"/>
      <c r="M129" s="108"/>
      <c r="N129" s="43"/>
      <c r="O129" s="43"/>
      <c r="P129" s="43"/>
    </row>
    <row r="130" spans="1:16" s="45" customFormat="1" ht="15.5">
      <c r="A130" s="116" t="str">
        <f>IF(COUNT(Analysis!D133)&gt;0,A129+1,"")</f>
        <v/>
      </c>
      <c r="B130" s="117" t="str">
        <f>IF(COUNTA(Analysis!B:B&lt;&gt;"",Analysis!B133),"")</f>
        <v/>
      </c>
      <c r="C130" s="118" t="str">
        <f>IF(Analysis!C133&lt;&gt;"",Analysis!C133,"")</f>
        <v/>
      </c>
      <c r="D130" s="118" t="str">
        <f>IF(Analysis!D133&lt;&gt;"",Analysis!D133,"")</f>
        <v/>
      </c>
      <c r="E130" s="119" t="str">
        <f t="shared" si="7"/>
        <v/>
      </c>
      <c r="F130" s="120" t="str">
        <f t="shared" si="8"/>
        <v/>
      </c>
      <c r="G130" s="107"/>
      <c r="H130" s="108"/>
      <c r="I130" s="108"/>
      <c r="J130" s="108"/>
      <c r="K130" s="108"/>
      <c r="L130" s="108"/>
      <c r="M130" s="108"/>
      <c r="N130" s="43"/>
      <c r="O130" s="43"/>
      <c r="P130" s="43"/>
    </row>
    <row r="131" spans="1:16" s="45" customFormat="1" ht="15.5">
      <c r="A131" s="116" t="str">
        <f>IF(COUNT(Analysis!D134)&gt;0,A130+1,"")</f>
        <v/>
      </c>
      <c r="B131" s="117" t="str">
        <f>IF(COUNTA(Analysis!B:B&lt;&gt;"",Analysis!B134),"")</f>
        <v/>
      </c>
      <c r="C131" s="118" t="str">
        <f>IF(Analysis!C134&lt;&gt;"",Analysis!C134,"")</f>
        <v/>
      </c>
      <c r="D131" s="118" t="str">
        <f>IF(Analysis!D134&lt;&gt;"",Analysis!D134,"")</f>
        <v/>
      </c>
      <c r="E131" s="119" t="str">
        <f t="shared" si="7"/>
        <v/>
      </c>
      <c r="F131" s="120" t="str">
        <f t="shared" si="8"/>
        <v/>
      </c>
      <c r="G131" s="107"/>
      <c r="H131" s="108"/>
      <c r="I131" s="108"/>
      <c r="J131" s="108"/>
      <c r="K131" s="108"/>
      <c r="L131" s="108"/>
      <c r="M131" s="108"/>
      <c r="N131" s="43"/>
      <c r="O131" s="43"/>
      <c r="P131" s="43"/>
    </row>
    <row r="132" spans="1:16" s="45" customFormat="1" ht="15.5">
      <c r="A132" s="116" t="str">
        <f>IF(COUNT(Analysis!D135)&gt;0,A131+1,"")</f>
        <v/>
      </c>
      <c r="B132" s="117" t="str">
        <f>IF(COUNTA(Analysis!B:B&lt;&gt;"",Analysis!B135),"")</f>
        <v/>
      </c>
      <c r="C132" s="118" t="str">
        <f>IF(Analysis!C135&lt;&gt;"",Analysis!C135,"")</f>
        <v/>
      </c>
      <c r="D132" s="118" t="str">
        <f>IF(Analysis!D135&lt;&gt;"",Analysis!D135,"")</f>
        <v/>
      </c>
      <c r="E132" s="119" t="str">
        <f t="shared" si="7"/>
        <v/>
      </c>
      <c r="F132" s="120" t="str">
        <f t="shared" si="8"/>
        <v/>
      </c>
      <c r="G132" s="107"/>
      <c r="H132" s="108"/>
      <c r="I132" s="108"/>
      <c r="J132" s="108"/>
      <c r="K132" s="108"/>
      <c r="L132" s="108"/>
      <c r="M132" s="108"/>
      <c r="N132" s="43"/>
      <c r="O132" s="43"/>
      <c r="P132" s="43"/>
    </row>
    <row r="133" spans="1:16" s="45" customFormat="1" ht="15.5">
      <c r="A133" s="116" t="str">
        <f>IF(COUNT(Analysis!D136)&gt;0,A132+1,"")</f>
        <v/>
      </c>
      <c r="B133" s="117" t="str">
        <f>IF(COUNTA(Analysis!B:B&lt;&gt;"",Analysis!B136),"")</f>
        <v/>
      </c>
      <c r="C133" s="118" t="str">
        <f>IF(Analysis!C136&lt;&gt;"",Analysis!C136,"")</f>
        <v/>
      </c>
      <c r="D133" s="118" t="str">
        <f>IF(Analysis!D136&lt;&gt;"",Analysis!D136,"")</f>
        <v/>
      </c>
      <c r="E133" s="119" t="str">
        <f t="shared" si="7"/>
        <v/>
      </c>
      <c r="F133" s="120" t="str">
        <f t="shared" si="8"/>
        <v/>
      </c>
      <c r="G133" s="107"/>
      <c r="H133" s="108"/>
      <c r="I133" s="108"/>
      <c r="J133" s="108"/>
      <c r="K133" s="108"/>
      <c r="L133" s="108"/>
      <c r="M133" s="108"/>
      <c r="N133" s="43"/>
      <c r="O133" s="43"/>
      <c r="P133" s="43"/>
    </row>
    <row r="134" spans="1:16" s="45" customFormat="1" ht="15.5">
      <c r="A134" s="116" t="str">
        <f>IF(COUNT(Analysis!D137)&gt;0,A133+1,"")</f>
        <v/>
      </c>
      <c r="B134" s="117" t="str">
        <f>IF(COUNTA(Analysis!B:B&lt;&gt;"",Analysis!B137),"")</f>
        <v/>
      </c>
      <c r="C134" s="118" t="str">
        <f>IF(Analysis!C137&lt;&gt;"",Analysis!C137,"")</f>
        <v/>
      </c>
      <c r="D134" s="118" t="str">
        <f>IF(Analysis!D137&lt;&gt;"",Analysis!D137,"")</f>
        <v/>
      </c>
      <c r="E134" s="119" t="str">
        <f t="shared" si="7"/>
        <v/>
      </c>
      <c r="F134" s="120" t="str">
        <f t="shared" si="8"/>
        <v/>
      </c>
      <c r="G134" s="107"/>
      <c r="H134" s="108"/>
      <c r="I134" s="108"/>
      <c r="J134" s="108"/>
      <c r="K134" s="108"/>
      <c r="L134" s="108"/>
      <c r="M134" s="108"/>
      <c r="N134" s="43"/>
      <c r="O134" s="43"/>
      <c r="P134" s="43"/>
    </row>
    <row r="135" spans="1:16" s="45" customFormat="1" ht="15.5">
      <c r="A135" s="116" t="str">
        <f>IF(COUNT(Analysis!D138)&gt;0,A134+1,"")</f>
        <v/>
      </c>
      <c r="B135" s="117" t="str">
        <f>IF(COUNTA(Analysis!B:B&lt;&gt;"",Analysis!B138),"")</f>
        <v/>
      </c>
      <c r="C135" s="118" t="str">
        <f>IF(Analysis!C138&lt;&gt;"",Analysis!C138,"")</f>
        <v/>
      </c>
      <c r="D135" s="118" t="str">
        <f>IF(Analysis!D138&lt;&gt;"",Analysis!D138,"")</f>
        <v/>
      </c>
      <c r="E135" s="119" t="str">
        <f t="shared" si="7"/>
        <v/>
      </c>
      <c r="F135" s="120" t="str">
        <f t="shared" si="8"/>
        <v/>
      </c>
      <c r="G135" s="107"/>
      <c r="H135" s="108"/>
      <c r="I135" s="108"/>
      <c r="J135" s="108"/>
      <c r="K135" s="108"/>
      <c r="L135" s="108"/>
      <c r="M135" s="108"/>
      <c r="N135" s="43"/>
      <c r="O135" s="43"/>
      <c r="P135" s="43"/>
    </row>
    <row r="136" spans="1:16" s="45" customFormat="1" ht="15.5">
      <c r="A136" s="116" t="str">
        <f>IF(COUNT(Analysis!D139)&gt;0,A135+1,"")</f>
        <v/>
      </c>
      <c r="B136" s="117" t="str">
        <f>IF(COUNTA(Analysis!B:B&lt;&gt;"",Analysis!B139),"")</f>
        <v/>
      </c>
      <c r="C136" s="118" t="str">
        <f>IF(Analysis!C139&lt;&gt;"",Analysis!C139,"")</f>
        <v/>
      </c>
      <c r="D136" s="118" t="str">
        <f>IF(Analysis!D139&lt;&gt;"",Analysis!D139,"")</f>
        <v/>
      </c>
      <c r="E136" s="119" t="str">
        <f t="shared" si="7"/>
        <v/>
      </c>
      <c r="F136" s="120" t="str">
        <f t="shared" si="8"/>
        <v/>
      </c>
      <c r="G136" s="107"/>
      <c r="H136" s="108"/>
      <c r="I136" s="108"/>
      <c r="J136" s="108"/>
      <c r="K136" s="108"/>
      <c r="L136" s="108"/>
      <c r="M136" s="108"/>
      <c r="N136" s="43"/>
      <c r="O136" s="43"/>
      <c r="P136" s="43"/>
    </row>
    <row r="137" spans="1:16" s="45" customFormat="1" ht="15.5">
      <c r="A137" s="116" t="str">
        <f>IF(COUNT(Analysis!D140)&gt;0,A136+1,"")</f>
        <v/>
      </c>
      <c r="B137" s="117" t="str">
        <f>IF(COUNTA(Analysis!B:B&lt;&gt;"",Analysis!B140),"")</f>
        <v/>
      </c>
      <c r="C137" s="118" t="str">
        <f>IF(Analysis!C140&lt;&gt;"",Analysis!C140,"")</f>
        <v/>
      </c>
      <c r="D137" s="118" t="str">
        <f>IF(Analysis!D140&lt;&gt;"",Analysis!D140,"")</f>
        <v/>
      </c>
      <c r="E137" s="119" t="str">
        <f t="shared" si="7"/>
        <v/>
      </c>
      <c r="F137" s="120" t="str">
        <f t="shared" si="8"/>
        <v/>
      </c>
      <c r="G137" s="107"/>
      <c r="H137" s="108"/>
      <c r="I137" s="108"/>
      <c r="J137" s="108"/>
      <c r="K137" s="108"/>
      <c r="L137" s="108"/>
      <c r="M137" s="108"/>
      <c r="N137" s="43"/>
      <c r="O137" s="43"/>
      <c r="P137" s="43"/>
    </row>
    <row r="138" spans="1:16" s="45" customFormat="1" ht="15.5">
      <c r="A138" s="116" t="str">
        <f>IF(COUNT(Analysis!D141)&gt;0,A137+1,"")</f>
        <v/>
      </c>
      <c r="B138" s="117" t="str">
        <f>IF(COUNTA(Analysis!B:B&lt;&gt;"",Analysis!B141),"")</f>
        <v/>
      </c>
      <c r="C138" s="118" t="str">
        <f>IF(Analysis!C141&lt;&gt;"",Analysis!C141,"")</f>
        <v/>
      </c>
      <c r="D138" s="118" t="str">
        <f>IF(Analysis!D141&lt;&gt;"",Analysis!D141,"")</f>
        <v/>
      </c>
      <c r="E138" s="119" t="str">
        <f t="shared" si="7"/>
        <v/>
      </c>
      <c r="F138" s="120" t="str">
        <f t="shared" si="8"/>
        <v/>
      </c>
      <c r="G138" s="107"/>
      <c r="H138" s="108"/>
      <c r="I138" s="108"/>
      <c r="J138" s="108"/>
      <c r="K138" s="108"/>
      <c r="L138" s="108"/>
      <c r="M138" s="108"/>
      <c r="N138" s="43"/>
      <c r="O138" s="43"/>
      <c r="P138" s="43"/>
    </row>
    <row r="139" spans="1:16" s="45" customFormat="1" ht="15.5">
      <c r="A139" s="116" t="str">
        <f>IF(COUNT(Analysis!D142)&gt;0,A138+1,"")</f>
        <v/>
      </c>
      <c r="B139" s="117" t="str">
        <f>IF(COUNTA(Analysis!B:B&lt;&gt;"",Analysis!B142),"")</f>
        <v/>
      </c>
      <c r="C139" s="118" t="str">
        <f>IF(Analysis!C142&lt;&gt;"",Analysis!C142,"")</f>
        <v/>
      </c>
      <c r="D139" s="118" t="str">
        <f>IF(Analysis!D142&lt;&gt;"",Analysis!D142,"")</f>
        <v/>
      </c>
      <c r="E139" s="119" t="str">
        <f t="shared" si="7"/>
        <v/>
      </c>
      <c r="F139" s="120" t="str">
        <f t="shared" si="8"/>
        <v/>
      </c>
      <c r="G139" s="107"/>
      <c r="H139" s="108"/>
      <c r="I139" s="108"/>
      <c r="J139" s="108"/>
      <c r="K139" s="108"/>
      <c r="L139" s="108"/>
      <c r="M139" s="108"/>
      <c r="N139" s="43"/>
      <c r="O139" s="43"/>
      <c r="P139" s="43"/>
    </row>
    <row r="140" spans="1:16" s="45" customFormat="1" ht="15.5">
      <c r="A140" s="116" t="str">
        <f>IF(COUNT(Analysis!D143)&gt;0,A139+1,"")</f>
        <v/>
      </c>
      <c r="B140" s="117" t="str">
        <f>IF(COUNTA(Analysis!B:B&lt;&gt;"",Analysis!B143),"")</f>
        <v/>
      </c>
      <c r="C140" s="118" t="str">
        <f>IF(Analysis!C143&lt;&gt;"",Analysis!C143,"")</f>
        <v/>
      </c>
      <c r="D140" s="118" t="str">
        <f>IF(Analysis!D143&lt;&gt;"",Analysis!D143,"")</f>
        <v/>
      </c>
      <c r="E140" s="119" t="str">
        <f t="shared" si="7"/>
        <v/>
      </c>
      <c r="F140" s="120" t="str">
        <f t="shared" si="8"/>
        <v/>
      </c>
      <c r="G140" s="107"/>
      <c r="H140" s="108"/>
      <c r="I140" s="108"/>
      <c r="J140" s="108"/>
      <c r="K140" s="108"/>
      <c r="L140" s="108"/>
      <c r="M140" s="108"/>
      <c r="N140" s="43"/>
      <c r="O140" s="43"/>
      <c r="P140" s="43"/>
    </row>
    <row r="141" spans="1:16" s="45" customFormat="1" ht="15.5">
      <c r="A141" s="116" t="str">
        <f>IF(COUNT(Analysis!D144)&gt;0,A140+1,"")</f>
        <v/>
      </c>
      <c r="B141" s="117" t="str">
        <f>IF(COUNTA(Analysis!B:B&lt;&gt;"",Analysis!B144),"")</f>
        <v/>
      </c>
      <c r="C141" s="118" t="str">
        <f>IF(Analysis!C144&lt;&gt;"",Analysis!C144,"")</f>
        <v/>
      </c>
      <c r="D141" s="118" t="str">
        <f>IF(Analysis!D144&lt;&gt;"",Analysis!D144,"")</f>
        <v/>
      </c>
      <c r="E141" s="119" t="str">
        <f t="shared" si="7"/>
        <v/>
      </c>
      <c r="F141" s="120" t="str">
        <f t="shared" si="8"/>
        <v/>
      </c>
      <c r="G141" s="107"/>
      <c r="H141" s="108"/>
      <c r="I141" s="108"/>
      <c r="J141" s="108"/>
      <c r="K141" s="108"/>
      <c r="L141" s="108"/>
      <c r="M141" s="108"/>
      <c r="N141" s="43"/>
      <c r="O141" s="43"/>
      <c r="P141" s="43"/>
    </row>
    <row r="142" spans="1:16" s="45" customFormat="1" ht="15.5">
      <c r="A142" s="116" t="str">
        <f>IF(COUNT(Analysis!D145)&gt;0,A141+1,"")</f>
        <v/>
      </c>
      <c r="B142" s="117" t="str">
        <f>IF(COUNTA(Analysis!B:B&lt;&gt;"",Analysis!B145),"")</f>
        <v/>
      </c>
      <c r="C142" s="118" t="str">
        <f>IF(Analysis!C145&lt;&gt;"",Analysis!C145,"")</f>
        <v/>
      </c>
      <c r="D142" s="118" t="str">
        <f>IF(Analysis!D145&lt;&gt;"",Analysis!D145,"")</f>
        <v/>
      </c>
      <c r="E142" s="119" t="str">
        <f t="shared" si="7"/>
        <v/>
      </c>
      <c r="F142" s="120" t="str">
        <f t="shared" si="8"/>
        <v/>
      </c>
      <c r="G142" s="107"/>
      <c r="H142" s="108"/>
      <c r="I142" s="108"/>
      <c r="J142" s="108"/>
      <c r="K142" s="108"/>
      <c r="L142" s="108"/>
      <c r="M142" s="108"/>
      <c r="N142" s="43"/>
      <c r="O142" s="43"/>
      <c r="P142" s="43"/>
    </row>
    <row r="143" spans="1:16" s="45" customFormat="1" ht="15.5">
      <c r="A143" s="116" t="str">
        <f>IF(COUNT(Analysis!D146)&gt;0,A142+1,"")</f>
        <v/>
      </c>
      <c r="B143" s="117" t="str">
        <f>IF(COUNTA(Analysis!B:B&lt;&gt;"",Analysis!B146),"")</f>
        <v/>
      </c>
      <c r="C143" s="118" t="str">
        <f>IF(Analysis!C146&lt;&gt;"",Analysis!C146,"")</f>
        <v/>
      </c>
      <c r="D143" s="118" t="str">
        <f>IF(Analysis!D146&lt;&gt;"",Analysis!D146,"")</f>
        <v/>
      </c>
      <c r="E143" s="119" t="str">
        <f t="shared" si="7"/>
        <v/>
      </c>
      <c r="F143" s="120" t="str">
        <f t="shared" si="8"/>
        <v/>
      </c>
      <c r="G143" s="107"/>
      <c r="H143" s="108"/>
      <c r="I143" s="108"/>
      <c r="J143" s="108"/>
      <c r="K143" s="108"/>
      <c r="L143" s="108"/>
      <c r="M143" s="108"/>
      <c r="N143" s="43"/>
      <c r="O143" s="43"/>
      <c r="P143" s="43"/>
    </row>
    <row r="144" spans="1:16" s="45" customFormat="1" ht="15.5">
      <c r="A144" s="116" t="str">
        <f>IF(COUNT(Analysis!D147)&gt;0,A143+1,"")</f>
        <v/>
      </c>
      <c r="B144" s="117" t="str">
        <f>IF(COUNTA(Analysis!B:B&lt;&gt;"",Analysis!B147),"")</f>
        <v/>
      </c>
      <c r="C144" s="118" t="str">
        <f>IF(Analysis!C147&lt;&gt;"",Analysis!C147,"")</f>
        <v/>
      </c>
      <c r="D144" s="118" t="str">
        <f>IF(Analysis!D147&lt;&gt;"",Analysis!D147,"")</f>
        <v/>
      </c>
      <c r="E144" s="119" t="str">
        <f t="shared" si="7"/>
        <v/>
      </c>
      <c r="F144" s="120" t="str">
        <f t="shared" si="8"/>
        <v/>
      </c>
      <c r="G144" s="107"/>
      <c r="H144" s="108"/>
      <c r="I144" s="108"/>
      <c r="J144" s="108"/>
      <c r="K144" s="108"/>
      <c r="L144" s="108"/>
      <c r="M144" s="108"/>
      <c r="N144" s="43"/>
      <c r="O144" s="43"/>
      <c r="P144" s="43"/>
    </row>
    <row r="145" spans="1:16" s="45" customFormat="1" ht="15.5">
      <c r="A145" s="116" t="str">
        <f>IF(COUNT(Analysis!D148)&gt;0,A144+1,"")</f>
        <v/>
      </c>
      <c r="B145" s="117" t="str">
        <f>IF(COUNTA(Analysis!B:B&lt;&gt;"",Analysis!B148),"")</f>
        <v/>
      </c>
      <c r="C145" s="118" t="str">
        <f>IF(Analysis!C148&lt;&gt;"",Analysis!C148,"")</f>
        <v/>
      </c>
      <c r="D145" s="118" t="str">
        <f>IF(Analysis!D148&lt;&gt;"",Analysis!D148,"")</f>
        <v/>
      </c>
      <c r="E145" s="119" t="str">
        <f t="shared" si="7"/>
        <v/>
      </c>
      <c r="F145" s="120" t="str">
        <f t="shared" si="8"/>
        <v/>
      </c>
      <c r="G145" s="107"/>
      <c r="H145" s="108"/>
      <c r="I145" s="108"/>
      <c r="J145" s="108"/>
      <c r="K145" s="108"/>
      <c r="L145" s="108"/>
      <c r="M145" s="108"/>
      <c r="N145" s="43"/>
      <c r="O145" s="43"/>
      <c r="P145" s="43"/>
    </row>
    <row r="146" spans="1:16" s="45" customFormat="1" ht="15.5">
      <c r="A146" s="116" t="str">
        <f>IF(COUNT(Analysis!D149)&gt;0,A145+1,"")</f>
        <v/>
      </c>
      <c r="B146" s="117" t="str">
        <f>IF(COUNTA(Analysis!B:B&lt;&gt;"",Analysis!B149),"")</f>
        <v/>
      </c>
      <c r="C146" s="118" t="str">
        <f>IF(Analysis!C149&lt;&gt;"",Analysis!C149,"")</f>
        <v/>
      </c>
      <c r="D146" s="118" t="str">
        <f>IF(Analysis!D149&lt;&gt;"",Analysis!D149,"")</f>
        <v/>
      </c>
      <c r="E146" s="119" t="str">
        <f t="shared" si="7"/>
        <v/>
      </c>
      <c r="F146" s="120" t="str">
        <f t="shared" si="8"/>
        <v/>
      </c>
      <c r="G146" s="107"/>
      <c r="H146" s="108"/>
      <c r="I146" s="108"/>
      <c r="J146" s="108"/>
      <c r="K146" s="108"/>
      <c r="L146" s="108"/>
      <c r="M146" s="108"/>
      <c r="N146" s="43"/>
      <c r="O146" s="43"/>
      <c r="P146" s="43"/>
    </row>
    <row r="147" spans="1:16" s="45" customFormat="1" ht="15.5">
      <c r="A147" s="116" t="str">
        <f>IF(COUNT(Analysis!D150)&gt;0,A146+1,"")</f>
        <v/>
      </c>
      <c r="B147" s="117" t="str">
        <f>IF(COUNTA(Analysis!B:B&lt;&gt;"",Analysis!B150),"")</f>
        <v/>
      </c>
      <c r="C147" s="118" t="str">
        <f>IF(Analysis!C150&lt;&gt;"",Analysis!C150,"")</f>
        <v/>
      </c>
      <c r="D147" s="118" t="str">
        <f>IF(Analysis!D150&lt;&gt;"",Analysis!D150,"")</f>
        <v/>
      </c>
      <c r="E147" s="119" t="str">
        <f t="shared" si="7"/>
        <v/>
      </c>
      <c r="F147" s="120" t="str">
        <f t="shared" si="8"/>
        <v/>
      </c>
      <c r="G147" s="107"/>
      <c r="H147" s="108"/>
      <c r="I147" s="108"/>
      <c r="J147" s="108"/>
      <c r="K147" s="108"/>
      <c r="L147" s="108"/>
      <c r="M147" s="108"/>
      <c r="N147" s="43"/>
      <c r="O147" s="43"/>
      <c r="P147" s="43"/>
    </row>
    <row r="148" spans="1:16" s="45" customFormat="1" ht="15.5">
      <c r="A148" s="116" t="str">
        <f>IF(COUNT(Analysis!D151)&gt;0,A147+1,"")</f>
        <v/>
      </c>
      <c r="B148" s="117" t="str">
        <f>IF(COUNTA(Analysis!B:B&lt;&gt;"",Analysis!B151),"")</f>
        <v/>
      </c>
      <c r="C148" s="118" t="str">
        <f>IF(Analysis!C151&lt;&gt;"",Analysis!C151,"")</f>
        <v/>
      </c>
      <c r="D148" s="118" t="str">
        <f>IF(Analysis!D151&lt;&gt;"",Analysis!D151,"")</f>
        <v/>
      </c>
      <c r="E148" s="119" t="str">
        <f t="shared" si="7"/>
        <v/>
      </c>
      <c r="F148" s="120" t="str">
        <f t="shared" si="8"/>
        <v/>
      </c>
      <c r="G148" s="107"/>
      <c r="H148" s="108"/>
      <c r="I148" s="108"/>
      <c r="J148" s="108"/>
      <c r="K148" s="108"/>
      <c r="L148" s="108"/>
      <c r="M148" s="108"/>
      <c r="N148" s="43"/>
      <c r="O148" s="43"/>
      <c r="P148" s="43"/>
    </row>
    <row r="149" spans="1:16" s="45" customFormat="1" ht="15.5">
      <c r="A149" s="116" t="str">
        <f>IF(COUNT(Analysis!D152)&gt;0,A148+1,"")</f>
        <v/>
      </c>
      <c r="B149" s="117" t="str">
        <f>IF(COUNTA(Analysis!B:B&lt;&gt;"",Analysis!B152),"")</f>
        <v/>
      </c>
      <c r="C149" s="118" t="str">
        <f>IF(Analysis!C152&lt;&gt;"",Analysis!C152,"")</f>
        <v/>
      </c>
      <c r="D149" s="118" t="str">
        <f>IF(Analysis!D152&lt;&gt;"",Analysis!D152,"")</f>
        <v/>
      </c>
      <c r="E149" s="119" t="str">
        <f t="shared" si="7"/>
        <v/>
      </c>
      <c r="F149" s="120" t="str">
        <f t="shared" si="8"/>
        <v/>
      </c>
      <c r="G149" s="107"/>
      <c r="H149" s="108"/>
      <c r="I149" s="108"/>
      <c r="J149" s="108"/>
      <c r="K149" s="108"/>
      <c r="L149" s="108"/>
      <c r="M149" s="108"/>
      <c r="N149" s="43"/>
      <c r="O149" s="43"/>
      <c r="P149" s="43"/>
    </row>
    <row r="150" spans="1:16" s="45" customFormat="1" ht="15.5">
      <c r="A150" s="116" t="str">
        <f>IF(COUNT(Analysis!D153)&gt;0,A149+1,"")</f>
        <v/>
      </c>
      <c r="B150" s="117" t="str">
        <f>IF(COUNTA(Analysis!B:B&lt;&gt;"",Analysis!B153),"")</f>
        <v/>
      </c>
      <c r="C150" s="118" t="str">
        <f>IF(Analysis!C153&lt;&gt;"",Analysis!C153,"")</f>
        <v/>
      </c>
      <c r="D150" s="118" t="str">
        <f>IF(Analysis!D153&lt;&gt;"",Analysis!D153,"")</f>
        <v/>
      </c>
      <c r="E150" s="119" t="str">
        <f t="shared" si="7"/>
        <v/>
      </c>
      <c r="F150" s="120" t="str">
        <f t="shared" si="8"/>
        <v/>
      </c>
      <c r="G150" s="107"/>
      <c r="H150" s="108"/>
      <c r="I150" s="108"/>
      <c r="J150" s="108"/>
      <c r="K150" s="108"/>
      <c r="L150" s="108"/>
      <c r="M150" s="108"/>
      <c r="N150" s="43"/>
      <c r="O150" s="43"/>
      <c r="P150" s="43"/>
    </row>
    <row r="151" spans="1:16" s="45" customFormat="1" ht="15.5">
      <c r="A151" s="116" t="str">
        <f>IF(COUNT(Analysis!D154)&gt;0,A150+1,"")</f>
        <v/>
      </c>
      <c r="B151" s="117" t="str">
        <f>IF(COUNTA(Analysis!B:B&lt;&gt;"",Analysis!B154),"")</f>
        <v/>
      </c>
      <c r="C151" s="118" t="str">
        <f>IF(Analysis!C154&lt;&gt;"",Analysis!C154,"")</f>
        <v/>
      </c>
      <c r="D151" s="118" t="str">
        <f>IF(Analysis!D154&lt;&gt;"",Analysis!D154,"")</f>
        <v/>
      </c>
      <c r="E151" s="119" t="str">
        <f t="shared" si="7"/>
        <v/>
      </c>
      <c r="F151" s="120" t="str">
        <f t="shared" si="8"/>
        <v/>
      </c>
      <c r="G151" s="107"/>
      <c r="H151" s="108"/>
      <c r="I151" s="108"/>
      <c r="J151" s="108"/>
      <c r="K151" s="108"/>
      <c r="L151" s="108"/>
      <c r="M151" s="108"/>
      <c r="N151" s="43"/>
      <c r="O151" s="43"/>
      <c r="P151" s="43"/>
    </row>
    <row r="152" spans="1:16" s="45" customFormat="1" ht="15.5">
      <c r="A152" s="116" t="str">
        <f>IF(COUNT(Analysis!D155)&gt;0,A151+1,"")</f>
        <v/>
      </c>
      <c r="B152" s="117" t="str">
        <f>IF(COUNTA(Analysis!B:B&lt;&gt;"",Analysis!B155),"")</f>
        <v/>
      </c>
      <c r="C152" s="118" t="str">
        <f>IF(Analysis!C155&lt;&gt;"",Analysis!C155,"")</f>
        <v/>
      </c>
      <c r="D152" s="118" t="str">
        <f>IF(Analysis!D155&lt;&gt;"",Analysis!D155,"")</f>
        <v/>
      </c>
      <c r="E152" s="119" t="str">
        <f t="shared" si="7"/>
        <v/>
      </c>
      <c r="F152" s="120" t="str">
        <f t="shared" si="8"/>
        <v/>
      </c>
      <c r="G152" s="107"/>
      <c r="H152" s="108"/>
      <c r="I152" s="108"/>
      <c r="J152" s="108"/>
      <c r="K152" s="108"/>
      <c r="L152" s="108"/>
      <c r="M152" s="108"/>
      <c r="N152" s="43"/>
      <c r="O152" s="43"/>
      <c r="P152" s="43"/>
    </row>
    <row r="153" spans="1:16" s="45" customFormat="1" ht="15.5">
      <c r="A153" s="116" t="str">
        <f>IF(COUNT(Analysis!D156)&gt;0,A152+1,"")</f>
        <v/>
      </c>
      <c r="B153" s="117" t="str">
        <f>IF(COUNTA(Analysis!B:B&lt;&gt;"",Analysis!B156),"")</f>
        <v/>
      </c>
      <c r="C153" s="118" t="str">
        <f>IF(Analysis!C156&lt;&gt;"",Analysis!C156,"")</f>
        <v/>
      </c>
      <c r="D153" s="118" t="str">
        <f>IF(Analysis!D156&lt;&gt;"",Analysis!D156,"")</f>
        <v/>
      </c>
      <c r="E153" s="119" t="str">
        <f t="shared" si="7"/>
        <v/>
      </c>
      <c r="F153" s="120" t="str">
        <f t="shared" si="8"/>
        <v/>
      </c>
      <c r="G153" s="107"/>
      <c r="H153" s="108"/>
      <c r="I153" s="108"/>
      <c r="J153" s="108"/>
      <c r="K153" s="108"/>
      <c r="L153" s="108"/>
      <c r="M153" s="108"/>
      <c r="N153" s="43"/>
      <c r="O153" s="43"/>
      <c r="P153" s="43"/>
    </row>
    <row r="154" spans="1:16" s="45" customFormat="1" ht="15.5">
      <c r="A154" s="116" t="str">
        <f>IF(COUNT(Analysis!D157)&gt;0,A153+1,"")</f>
        <v/>
      </c>
      <c r="B154" s="117" t="str">
        <f>IF(COUNTA(Analysis!B:B&lt;&gt;"",Analysis!B157),"")</f>
        <v/>
      </c>
      <c r="C154" s="118" t="str">
        <f>IF(Analysis!C157&lt;&gt;"",Analysis!C157,"")</f>
        <v/>
      </c>
      <c r="D154" s="118" t="str">
        <f>IF(Analysis!D157&lt;&gt;"",Analysis!D157,"")</f>
        <v/>
      </c>
      <c r="E154" s="119" t="str">
        <f t="shared" si="7"/>
        <v/>
      </c>
      <c r="F154" s="120" t="str">
        <f t="shared" si="8"/>
        <v/>
      </c>
      <c r="G154" s="107"/>
      <c r="H154" s="108"/>
      <c r="I154" s="108"/>
      <c r="J154" s="108"/>
      <c r="K154" s="108"/>
      <c r="L154" s="108"/>
      <c r="M154" s="108"/>
      <c r="N154" s="43"/>
      <c r="O154" s="43"/>
      <c r="P154" s="43"/>
    </row>
    <row r="155" spans="1:16" s="45" customFormat="1" ht="15.5">
      <c r="A155" s="116" t="str">
        <f>IF(COUNT(Analysis!D158)&gt;0,A154+1,"")</f>
        <v/>
      </c>
      <c r="B155" s="117" t="str">
        <f>IF(COUNTA(Analysis!B:B&lt;&gt;"",Analysis!B158),"")</f>
        <v/>
      </c>
      <c r="C155" s="118" t="str">
        <f>IF(Analysis!C158&lt;&gt;"",Analysis!C158,"")</f>
        <v/>
      </c>
      <c r="D155" s="118" t="str">
        <f>IF(Analysis!D158&lt;&gt;"",Analysis!D158,"")</f>
        <v/>
      </c>
      <c r="E155" s="119" t="str">
        <f t="shared" si="7"/>
        <v/>
      </c>
      <c r="F155" s="120" t="str">
        <f t="shared" si="8"/>
        <v/>
      </c>
      <c r="G155" s="107"/>
      <c r="H155" s="108"/>
      <c r="I155" s="108"/>
      <c r="J155" s="108"/>
      <c r="K155" s="108"/>
      <c r="L155" s="108"/>
      <c r="M155" s="108"/>
      <c r="N155" s="43"/>
      <c r="O155" s="43"/>
      <c r="P155" s="43"/>
    </row>
    <row r="156" spans="1:16" s="45" customFormat="1" ht="15.5">
      <c r="A156" s="116" t="str">
        <f>IF(COUNT(Analysis!D159)&gt;0,A155+1,"")</f>
        <v/>
      </c>
      <c r="B156" s="117" t="str">
        <f>IF(COUNTA(Analysis!B:B&lt;&gt;"",Analysis!B159),"")</f>
        <v/>
      </c>
      <c r="C156" s="118" t="str">
        <f>IF(Analysis!C159&lt;&gt;"",Analysis!C159,"")</f>
        <v/>
      </c>
      <c r="D156" s="118" t="str">
        <f>IF(Analysis!D159&lt;&gt;"",Analysis!D159,"")</f>
        <v/>
      </c>
      <c r="E156" s="119" t="str">
        <f t="shared" si="7"/>
        <v/>
      </c>
      <c r="F156" s="120" t="str">
        <f t="shared" si="8"/>
        <v/>
      </c>
      <c r="G156" s="107"/>
      <c r="H156" s="108"/>
      <c r="I156" s="108"/>
      <c r="J156" s="108"/>
      <c r="K156" s="108"/>
      <c r="L156" s="108"/>
      <c r="M156" s="108"/>
      <c r="N156" s="43"/>
      <c r="O156" s="43"/>
      <c r="P156" s="43"/>
    </row>
    <row r="157" spans="1:16" s="45" customFormat="1" ht="15.5">
      <c r="A157" s="116" t="str">
        <f>IF(COUNT(Analysis!D160)&gt;0,A156+1,"")</f>
        <v/>
      </c>
      <c r="B157" s="117" t="str">
        <f>IF(COUNTA(Analysis!B:B&lt;&gt;"",Analysis!B160),"")</f>
        <v/>
      </c>
      <c r="C157" s="118" t="str">
        <f>IF(Analysis!C160&lt;&gt;"",Analysis!C160,"")</f>
        <v/>
      </c>
      <c r="D157" s="118" t="str">
        <f>IF(Analysis!D160&lt;&gt;"",Analysis!D160,"")</f>
        <v/>
      </c>
      <c r="E157" s="119" t="str">
        <f t="shared" si="7"/>
        <v/>
      </c>
      <c r="F157" s="120" t="str">
        <f t="shared" si="8"/>
        <v/>
      </c>
      <c r="G157" s="107"/>
      <c r="H157" s="108"/>
      <c r="I157" s="108"/>
      <c r="J157" s="108"/>
      <c r="K157" s="108"/>
      <c r="L157" s="108"/>
      <c r="M157" s="108"/>
      <c r="N157" s="43"/>
      <c r="O157" s="43"/>
      <c r="P157" s="43"/>
    </row>
    <row r="158" spans="1:16" s="45" customFormat="1" ht="15.5">
      <c r="A158" s="116" t="str">
        <f>IF(COUNT(Analysis!D161)&gt;0,A157+1,"")</f>
        <v/>
      </c>
      <c r="B158" s="117" t="str">
        <f>IF(COUNTA(Analysis!B:B&lt;&gt;"",Analysis!B161),"")</f>
        <v/>
      </c>
      <c r="C158" s="118" t="str">
        <f>IF(Analysis!C161&lt;&gt;"",Analysis!C161,"")</f>
        <v/>
      </c>
      <c r="D158" s="118" t="str">
        <f>IF(Analysis!D161&lt;&gt;"",Analysis!D161,"")</f>
        <v/>
      </c>
      <c r="E158" s="119" t="str">
        <f t="shared" si="7"/>
        <v/>
      </c>
      <c r="F158" s="120" t="str">
        <f t="shared" si="8"/>
        <v/>
      </c>
      <c r="G158" s="107"/>
      <c r="H158" s="108"/>
      <c r="I158" s="108"/>
      <c r="J158" s="108"/>
      <c r="K158" s="108"/>
      <c r="L158" s="108"/>
      <c r="M158" s="108"/>
      <c r="N158" s="43"/>
      <c r="O158" s="43"/>
      <c r="P158" s="43"/>
    </row>
    <row r="159" spans="1:16" s="45" customFormat="1" ht="15.5">
      <c r="A159" s="116" t="str">
        <f>IF(COUNT(Analysis!D162)&gt;0,A158+1,"")</f>
        <v/>
      </c>
      <c r="B159" s="117" t="str">
        <f>IF(COUNTA(Analysis!B:B&lt;&gt;"",Analysis!B162),"")</f>
        <v/>
      </c>
      <c r="C159" s="118" t="str">
        <f>IF(Analysis!C162&lt;&gt;"",Analysis!C162,"")</f>
        <v/>
      </c>
      <c r="D159" s="118" t="str">
        <f>IF(Analysis!D162&lt;&gt;"",Analysis!D162,"")</f>
        <v/>
      </c>
      <c r="E159" s="119" t="str">
        <f t="shared" si="7"/>
        <v/>
      </c>
      <c r="F159" s="120" t="str">
        <f t="shared" si="8"/>
        <v/>
      </c>
      <c r="G159" s="107"/>
      <c r="H159" s="108"/>
      <c r="I159" s="108"/>
      <c r="J159" s="108"/>
      <c r="K159" s="108"/>
      <c r="L159" s="108"/>
      <c r="M159" s="108"/>
      <c r="N159" s="43"/>
      <c r="O159" s="43"/>
      <c r="P159" s="43"/>
    </row>
    <row r="160" spans="1:16" s="45" customFormat="1" ht="15.5">
      <c r="A160" s="116" t="str">
        <f>IF(COUNT(Analysis!D163)&gt;0,A159+1,"")</f>
        <v/>
      </c>
      <c r="B160" s="117" t="str">
        <f>IF(COUNTA(Analysis!B:B&lt;&gt;"",Analysis!B163),"")</f>
        <v/>
      </c>
      <c r="C160" s="118" t="str">
        <f>IF(Analysis!C163&lt;&gt;"",Analysis!C163,"")</f>
        <v/>
      </c>
      <c r="D160" s="118" t="str">
        <f>IF(Analysis!D163&lt;&gt;"",Analysis!D163,"")</f>
        <v/>
      </c>
      <c r="E160" s="119" t="str">
        <f t="shared" si="7"/>
        <v/>
      </c>
      <c r="F160" s="120" t="str">
        <f t="shared" si="8"/>
        <v/>
      </c>
      <c r="G160" s="107"/>
      <c r="H160" s="108"/>
      <c r="I160" s="108"/>
      <c r="J160" s="108"/>
      <c r="K160" s="108"/>
      <c r="L160" s="108"/>
      <c r="M160" s="108"/>
      <c r="N160" s="43"/>
      <c r="O160" s="43"/>
      <c r="P160" s="43"/>
    </row>
    <row r="161" spans="1:16" s="45" customFormat="1" ht="15.5">
      <c r="A161" s="116" t="str">
        <f>IF(COUNT(Analysis!D164)&gt;0,A160+1,"")</f>
        <v/>
      </c>
      <c r="B161" s="117" t="str">
        <f>IF(COUNTA(Analysis!B:B&lt;&gt;"",Analysis!B164),"")</f>
        <v/>
      </c>
      <c r="C161" s="118" t="str">
        <f>IF(Analysis!C164&lt;&gt;"",Analysis!C164,"")</f>
        <v/>
      </c>
      <c r="D161" s="118" t="str">
        <f>IF(Analysis!D164&lt;&gt;"",Analysis!D164,"")</f>
        <v/>
      </c>
      <c r="E161" s="119" t="str">
        <f t="shared" si="7"/>
        <v/>
      </c>
      <c r="F161" s="120" t="str">
        <f t="shared" si="8"/>
        <v/>
      </c>
      <c r="G161" s="107"/>
      <c r="H161" s="108"/>
      <c r="I161" s="108"/>
      <c r="J161" s="108"/>
      <c r="K161" s="108"/>
      <c r="L161" s="108"/>
      <c r="M161" s="108"/>
      <c r="N161" s="43"/>
      <c r="O161" s="43"/>
      <c r="P161" s="43"/>
    </row>
    <row r="162" spans="1:16" s="45" customFormat="1" ht="15.5">
      <c r="A162" s="116" t="str">
        <f>IF(COUNT(Analysis!D165)&gt;0,A161+1,"")</f>
        <v/>
      </c>
      <c r="B162" s="117" t="str">
        <f>IF(COUNTA(Analysis!B:B&lt;&gt;"",Analysis!B165),"")</f>
        <v/>
      </c>
      <c r="C162" s="118" t="str">
        <f>IF(Analysis!C165&lt;&gt;"",Analysis!C165,"")</f>
        <v/>
      </c>
      <c r="D162" s="118" t="str">
        <f>IF(Analysis!D165&lt;&gt;"",Analysis!D165,"")</f>
        <v/>
      </c>
      <c r="E162" s="119" t="str">
        <f t="shared" si="7"/>
        <v/>
      </c>
      <c r="F162" s="120" t="str">
        <f t="shared" si="8"/>
        <v/>
      </c>
      <c r="G162" s="107"/>
      <c r="H162" s="108"/>
      <c r="I162" s="108"/>
      <c r="J162" s="108"/>
      <c r="K162" s="108"/>
      <c r="L162" s="108"/>
      <c r="M162" s="108"/>
      <c r="N162" s="43"/>
      <c r="O162" s="43"/>
      <c r="P162" s="43"/>
    </row>
    <row r="163" spans="1:16" s="45" customFormat="1" ht="15.5">
      <c r="A163" s="116" t="str">
        <f>IF(COUNT(Analysis!D166)&gt;0,A162+1,"")</f>
        <v/>
      </c>
      <c r="B163" s="117" t="str">
        <f>IF(COUNTA(Analysis!B:B&lt;&gt;"",Analysis!B166),"")</f>
        <v/>
      </c>
      <c r="C163" s="118" t="str">
        <f>IF(Analysis!C166&lt;&gt;"",Analysis!C166,"")</f>
        <v/>
      </c>
      <c r="D163" s="118" t="str">
        <f>IF(Analysis!D166&lt;&gt;"",Analysis!D166,"")</f>
        <v/>
      </c>
      <c r="E163" s="119" t="str">
        <f t="shared" si="7"/>
        <v/>
      </c>
      <c r="F163" s="120" t="str">
        <f t="shared" si="8"/>
        <v/>
      </c>
      <c r="G163" s="107"/>
      <c r="H163" s="108"/>
      <c r="I163" s="108"/>
      <c r="J163" s="108"/>
      <c r="K163" s="108"/>
      <c r="L163" s="108"/>
      <c r="M163" s="108"/>
      <c r="N163" s="43"/>
      <c r="O163" s="43"/>
      <c r="P163" s="43"/>
    </row>
    <row r="164" spans="1:16" s="45" customFormat="1" ht="15.5">
      <c r="A164" s="116" t="str">
        <f>IF(COUNT(Analysis!D167)&gt;0,A163+1,"")</f>
        <v/>
      </c>
      <c r="B164" s="117" t="str">
        <f>IF(COUNTA(Analysis!B:B&lt;&gt;"",Analysis!B167),"")</f>
        <v/>
      </c>
      <c r="C164" s="118" t="str">
        <f>IF(Analysis!C167&lt;&gt;"",Analysis!C167,"")</f>
        <v/>
      </c>
      <c r="D164" s="118" t="str">
        <f>IF(Analysis!D167&lt;&gt;"",Analysis!D167,"")</f>
        <v/>
      </c>
      <c r="E164" s="119" t="str">
        <f t="shared" si="7"/>
        <v/>
      </c>
      <c r="F164" s="120" t="str">
        <f t="shared" si="8"/>
        <v/>
      </c>
      <c r="G164" s="107"/>
      <c r="H164" s="108"/>
      <c r="I164" s="108"/>
      <c r="J164" s="108"/>
      <c r="K164" s="108"/>
      <c r="L164" s="108"/>
      <c r="M164" s="108"/>
      <c r="N164" s="43"/>
      <c r="O164" s="43"/>
      <c r="P164" s="43"/>
    </row>
    <row r="165" spans="1:16" s="45" customFormat="1" ht="15.5">
      <c r="A165" s="116" t="str">
        <f>IF(COUNT(Analysis!D168)&gt;0,A164+1,"")</f>
        <v/>
      </c>
      <c r="B165" s="117" t="str">
        <f>IF(COUNTA(Analysis!B:B&lt;&gt;"",Analysis!B168),"")</f>
        <v/>
      </c>
      <c r="C165" s="118" t="str">
        <f>IF(Analysis!C168&lt;&gt;"",Analysis!C168,"")</f>
        <v/>
      </c>
      <c r="D165" s="118" t="str">
        <f>IF(Analysis!D168&lt;&gt;"",Analysis!D168,"")</f>
        <v/>
      </c>
      <c r="E165" s="119" t="str">
        <f t="shared" si="7"/>
        <v/>
      </c>
      <c r="F165" s="120" t="str">
        <f t="shared" si="8"/>
        <v/>
      </c>
      <c r="G165" s="107"/>
      <c r="H165" s="108"/>
      <c r="I165" s="108"/>
      <c r="J165" s="108"/>
      <c r="K165" s="108"/>
      <c r="L165" s="108"/>
      <c r="M165" s="108"/>
      <c r="N165" s="43"/>
      <c r="O165" s="43"/>
      <c r="P165" s="43"/>
    </row>
    <row r="166" spans="1:16" s="45" customFormat="1" ht="15.5">
      <c r="A166" s="116" t="str">
        <f>IF(COUNT(Analysis!D169)&gt;0,A165+1,"")</f>
        <v/>
      </c>
      <c r="B166" s="117" t="str">
        <f>IF(COUNTA(Analysis!B:B&lt;&gt;"",Analysis!B169),"")</f>
        <v/>
      </c>
      <c r="C166" s="118" t="str">
        <f>IF(Analysis!C169&lt;&gt;"",Analysis!C169,"")</f>
        <v/>
      </c>
      <c r="D166" s="118" t="str">
        <f>IF(Analysis!D169&lt;&gt;"",Analysis!D169,"")</f>
        <v/>
      </c>
      <c r="E166" s="119" t="str">
        <f t="shared" si="7"/>
        <v/>
      </c>
      <c r="F166" s="120" t="str">
        <f t="shared" si="8"/>
        <v/>
      </c>
      <c r="G166" s="107"/>
      <c r="H166" s="108"/>
      <c r="I166" s="108"/>
      <c r="J166" s="108"/>
      <c r="K166" s="108"/>
      <c r="L166" s="108"/>
      <c r="M166" s="108"/>
      <c r="N166" s="43"/>
      <c r="O166" s="43"/>
      <c r="P166" s="43"/>
    </row>
    <row r="167" spans="1:16" s="45" customFormat="1" ht="15.5">
      <c r="A167" s="116" t="str">
        <f>IF(COUNT(Analysis!D170)&gt;0,A166+1,"")</f>
        <v/>
      </c>
      <c r="B167" s="117" t="str">
        <f>IF(COUNTA(Analysis!B:B&lt;&gt;"",Analysis!B170),"")</f>
        <v/>
      </c>
      <c r="C167" s="118" t="str">
        <f>IF(Analysis!C170&lt;&gt;"",Analysis!C170,"")</f>
        <v/>
      </c>
      <c r="D167" s="118" t="str">
        <f>IF(Analysis!D170&lt;&gt;"",Analysis!D170,"")</f>
        <v/>
      </c>
      <c r="E167" s="119" t="str">
        <f t="shared" si="7"/>
        <v/>
      </c>
      <c r="F167" s="120" t="str">
        <f t="shared" si="8"/>
        <v/>
      </c>
      <c r="G167" s="107"/>
      <c r="H167" s="108"/>
      <c r="I167" s="108"/>
      <c r="J167" s="108"/>
      <c r="K167" s="108"/>
      <c r="L167" s="108"/>
      <c r="M167" s="108"/>
      <c r="N167" s="43"/>
      <c r="O167" s="43"/>
      <c r="P167" s="43"/>
    </row>
    <row r="168" spans="1:16" s="45" customFormat="1" ht="15.5">
      <c r="A168" s="116" t="str">
        <f>IF(COUNT(Analysis!D171)&gt;0,A167+1,"")</f>
        <v/>
      </c>
      <c r="B168" s="117" t="str">
        <f>IF(COUNTA(Analysis!B:B&lt;&gt;"",Analysis!B171),"")</f>
        <v/>
      </c>
      <c r="C168" s="118" t="str">
        <f>IF(Analysis!C171&lt;&gt;"",Analysis!C171,"")</f>
        <v/>
      </c>
      <c r="D168" s="118" t="str">
        <f>IF(Analysis!D171&lt;&gt;"",Analysis!D171,"")</f>
        <v/>
      </c>
      <c r="E168" s="119" t="str">
        <f t="shared" si="7"/>
        <v/>
      </c>
      <c r="F168" s="120" t="str">
        <f t="shared" si="8"/>
        <v/>
      </c>
      <c r="G168" s="107"/>
      <c r="H168" s="108"/>
      <c r="I168" s="108"/>
      <c r="J168" s="108"/>
      <c r="K168" s="108"/>
      <c r="L168" s="108"/>
      <c r="M168" s="108"/>
      <c r="N168" s="43"/>
      <c r="O168" s="43"/>
      <c r="P168" s="43"/>
    </row>
    <row r="169" spans="1:16" s="45" customFormat="1" ht="15.5">
      <c r="A169" s="116" t="str">
        <f>IF(COUNT(Analysis!D172)&gt;0,A168+1,"")</f>
        <v/>
      </c>
      <c r="B169" s="117" t="str">
        <f>IF(COUNTA(Analysis!B:B&lt;&gt;"",Analysis!B172),"")</f>
        <v/>
      </c>
      <c r="C169" s="118" t="str">
        <f>IF(Analysis!C172&lt;&gt;"",Analysis!C172,"")</f>
        <v/>
      </c>
      <c r="D169" s="118" t="str">
        <f>IF(Analysis!D172&lt;&gt;"",Analysis!D172,"")</f>
        <v/>
      </c>
      <c r="E169" s="119" t="str">
        <f t="shared" si="7"/>
        <v/>
      </c>
      <c r="F169" s="120" t="str">
        <f t="shared" si="8"/>
        <v/>
      </c>
      <c r="G169" s="107"/>
      <c r="H169" s="108"/>
      <c r="I169" s="108"/>
      <c r="J169" s="108"/>
      <c r="K169" s="108"/>
      <c r="L169" s="108"/>
      <c r="M169" s="108"/>
      <c r="N169" s="43"/>
      <c r="O169" s="43"/>
      <c r="P169" s="43"/>
    </row>
    <row r="170" spans="1:16" s="45" customFormat="1" ht="15.5">
      <c r="A170" s="116" t="str">
        <f>IF(COUNT(Analysis!D173)&gt;0,A169+1,"")</f>
        <v/>
      </c>
      <c r="B170" s="117" t="str">
        <f>IF(COUNTA(Analysis!B:B&lt;&gt;"",Analysis!B173),"")</f>
        <v/>
      </c>
      <c r="C170" s="118" t="str">
        <f>IF(Analysis!C173&lt;&gt;"",Analysis!C173,"")</f>
        <v/>
      </c>
      <c r="D170" s="118" t="str">
        <f>IF(Analysis!D173&lt;&gt;"",Analysis!D173,"")</f>
        <v/>
      </c>
      <c r="E170" s="119" t="str">
        <f t="shared" si="7"/>
        <v/>
      </c>
      <c r="F170" s="120" t="str">
        <f t="shared" si="8"/>
        <v/>
      </c>
      <c r="G170" s="107"/>
      <c r="H170" s="108"/>
      <c r="I170" s="108"/>
      <c r="J170" s="108"/>
      <c r="K170" s="108"/>
      <c r="L170" s="108"/>
      <c r="M170" s="108"/>
      <c r="N170" s="43"/>
      <c r="O170" s="43"/>
      <c r="P170" s="43"/>
    </row>
    <row r="171" spans="1:16" s="45" customFormat="1" ht="15.5">
      <c r="A171" s="116" t="str">
        <f>IF(COUNT(Analysis!D174)&gt;0,A170+1,"")</f>
        <v/>
      </c>
      <c r="B171" s="117" t="str">
        <f>IF(COUNTA(Analysis!B:B&lt;&gt;"",Analysis!B174),"")</f>
        <v/>
      </c>
      <c r="C171" s="118" t="str">
        <f>IF(Analysis!C174&lt;&gt;"",Analysis!C174,"")</f>
        <v/>
      </c>
      <c r="D171" s="118" t="str">
        <f>IF(Analysis!D174&lt;&gt;"",Analysis!D174,"")</f>
        <v/>
      </c>
      <c r="E171" s="119" t="str">
        <f t="shared" si="7"/>
        <v/>
      </c>
      <c r="F171" s="120" t="str">
        <f t="shared" si="8"/>
        <v/>
      </c>
      <c r="G171" s="107"/>
      <c r="H171" s="108"/>
      <c r="I171" s="108"/>
      <c r="J171" s="108"/>
      <c r="K171" s="108"/>
      <c r="L171" s="108"/>
      <c r="M171" s="108"/>
      <c r="N171" s="43"/>
      <c r="O171" s="43"/>
      <c r="P171" s="43"/>
    </row>
    <row r="172" spans="1:16" s="45" customFormat="1" ht="15.5">
      <c r="A172" s="116" t="str">
        <f>IF(COUNT(Analysis!D175)&gt;0,A171+1,"")</f>
        <v/>
      </c>
      <c r="B172" s="117" t="str">
        <f>IF(COUNTA(Analysis!B:B&lt;&gt;"",Analysis!B175),"")</f>
        <v/>
      </c>
      <c r="C172" s="118" t="str">
        <f>IF(Analysis!C175&lt;&gt;"",Analysis!C175,"")</f>
        <v/>
      </c>
      <c r="D172" s="118" t="str">
        <f>IF(Analysis!D175&lt;&gt;"",Analysis!D175,"")</f>
        <v/>
      </c>
      <c r="E172" s="119" t="str">
        <f t="shared" si="7"/>
        <v/>
      </c>
      <c r="F172" s="120" t="str">
        <f t="shared" si="8"/>
        <v/>
      </c>
      <c r="G172" s="107"/>
      <c r="H172" s="108"/>
      <c r="I172" s="108"/>
      <c r="J172" s="108"/>
      <c r="K172" s="108"/>
      <c r="L172" s="108"/>
      <c r="M172" s="108"/>
      <c r="N172" s="43"/>
      <c r="O172" s="43"/>
      <c r="P172" s="43"/>
    </row>
    <row r="173" spans="1:16" s="45" customFormat="1" ht="15.5">
      <c r="A173" s="116" t="str">
        <f>IF(COUNT(Analysis!D176)&gt;0,A172+1,"")</f>
        <v/>
      </c>
      <c r="B173" s="117" t="str">
        <f>IF(COUNTA(Analysis!B:B&lt;&gt;"",Analysis!B176),"")</f>
        <v/>
      </c>
      <c r="C173" s="118" t="str">
        <f>IF(Analysis!C176&lt;&gt;"",Analysis!C176,"")</f>
        <v/>
      </c>
      <c r="D173" s="118" t="str">
        <f>IF(Analysis!D176&lt;&gt;"",Analysis!D176,"")</f>
        <v/>
      </c>
      <c r="E173" s="119" t="str">
        <f t="shared" si="7"/>
        <v/>
      </c>
      <c r="F173" s="120" t="str">
        <f t="shared" si="8"/>
        <v/>
      </c>
      <c r="G173" s="107"/>
      <c r="H173" s="108"/>
      <c r="I173" s="108"/>
      <c r="J173" s="108"/>
      <c r="K173" s="108"/>
      <c r="L173" s="108"/>
      <c r="M173" s="108"/>
      <c r="N173" s="43"/>
      <c r="O173" s="43"/>
      <c r="P173" s="43"/>
    </row>
    <row r="174" spans="1:16" s="45" customFormat="1" ht="15.5">
      <c r="A174" s="116" t="str">
        <f>IF(COUNT(Analysis!D177)&gt;0,A173+1,"")</f>
        <v/>
      </c>
      <c r="B174" s="117" t="str">
        <f>IF(COUNTA(Analysis!B:B&lt;&gt;"",Analysis!B177),"")</f>
        <v/>
      </c>
      <c r="C174" s="118" t="str">
        <f>IF(Analysis!C177&lt;&gt;"",Analysis!C177,"")</f>
        <v/>
      </c>
      <c r="D174" s="118" t="str">
        <f>IF(Analysis!D177&lt;&gt;"",Analysis!D177,"")</f>
        <v/>
      </c>
      <c r="E174" s="119" t="str">
        <f t="shared" si="7"/>
        <v/>
      </c>
      <c r="F174" s="120" t="str">
        <f t="shared" si="8"/>
        <v/>
      </c>
      <c r="G174" s="107"/>
      <c r="H174" s="108"/>
      <c r="I174" s="108"/>
      <c r="J174" s="108"/>
      <c r="K174" s="108"/>
      <c r="L174" s="108"/>
      <c r="M174" s="108"/>
      <c r="N174" s="43"/>
      <c r="O174" s="43"/>
      <c r="P174" s="43"/>
    </row>
    <row r="175" spans="1:16" s="45" customFormat="1" ht="15.5">
      <c r="A175" s="116" t="str">
        <f>IF(COUNT(Analysis!D178)&gt;0,A174+1,"")</f>
        <v/>
      </c>
      <c r="B175" s="117" t="str">
        <f>IF(COUNTA(Analysis!B:B&lt;&gt;"",Analysis!B178),"")</f>
        <v/>
      </c>
      <c r="C175" s="118" t="str">
        <f>IF(Analysis!C178&lt;&gt;"",Analysis!C178,"")</f>
        <v/>
      </c>
      <c r="D175" s="118" t="str">
        <f>IF(Analysis!D178&lt;&gt;"",Analysis!D178,"")</f>
        <v/>
      </c>
      <c r="E175" s="119" t="str">
        <f t="shared" si="7"/>
        <v/>
      </c>
      <c r="F175" s="120" t="str">
        <f t="shared" si="8"/>
        <v/>
      </c>
      <c r="G175" s="107"/>
      <c r="H175" s="108"/>
      <c r="I175" s="108"/>
      <c r="J175" s="108"/>
      <c r="K175" s="108"/>
      <c r="L175" s="108"/>
      <c r="M175" s="108"/>
      <c r="N175" s="43"/>
      <c r="O175" s="43"/>
      <c r="P175" s="43"/>
    </row>
    <row r="176" spans="1:16" s="45" customFormat="1" ht="15.5">
      <c r="A176" s="116" t="str">
        <f>IF(COUNT(Analysis!D179)&gt;0,A175+1,"")</f>
        <v/>
      </c>
      <c r="B176" s="117" t="str">
        <f>IF(COUNTA(Analysis!B:B&lt;&gt;"",Analysis!B179),"")</f>
        <v/>
      </c>
      <c r="C176" s="118" t="str">
        <f>IF(Analysis!C179&lt;&gt;"",Analysis!C179,"")</f>
        <v/>
      </c>
      <c r="D176" s="118" t="str">
        <f>IF(Analysis!D179&lt;&gt;"",Analysis!D179,"")</f>
        <v/>
      </c>
      <c r="E176" s="119" t="str">
        <f t="shared" si="7"/>
        <v/>
      </c>
      <c r="F176" s="120" t="str">
        <f t="shared" si="8"/>
        <v/>
      </c>
      <c r="G176" s="107"/>
      <c r="H176" s="108"/>
      <c r="I176" s="108"/>
      <c r="J176" s="108"/>
      <c r="K176" s="108"/>
      <c r="L176" s="108"/>
      <c r="M176" s="108"/>
      <c r="N176" s="43"/>
      <c r="O176" s="43"/>
      <c r="P176" s="43"/>
    </row>
    <row r="177" spans="1:16" s="45" customFormat="1" ht="15.5">
      <c r="A177" s="116" t="str">
        <f>IF(COUNT(Analysis!D180)&gt;0,A176+1,"")</f>
        <v/>
      </c>
      <c r="B177" s="117" t="str">
        <f>IF(COUNTA(Analysis!B:B&lt;&gt;"",Analysis!B180),"")</f>
        <v/>
      </c>
      <c r="C177" s="118" t="str">
        <f>IF(Analysis!C180&lt;&gt;"",Analysis!C180,"")</f>
        <v/>
      </c>
      <c r="D177" s="118" t="str">
        <f>IF(Analysis!D180&lt;&gt;"",Analysis!D180,"")</f>
        <v/>
      </c>
      <c r="E177" s="119" t="str">
        <f t="shared" si="7"/>
        <v/>
      </c>
      <c r="F177" s="120" t="str">
        <f t="shared" si="8"/>
        <v/>
      </c>
      <c r="G177" s="107"/>
      <c r="H177" s="108"/>
      <c r="I177" s="108"/>
      <c r="J177" s="108"/>
      <c r="K177" s="108"/>
      <c r="L177" s="108"/>
      <c r="M177" s="108"/>
      <c r="N177" s="43"/>
      <c r="O177" s="43"/>
      <c r="P177" s="43"/>
    </row>
    <row r="178" spans="1:16" s="45" customFormat="1" ht="15.5">
      <c r="A178" s="116" t="str">
        <f>IF(COUNT(Analysis!D181)&gt;0,A177+1,"")</f>
        <v/>
      </c>
      <c r="B178" s="117" t="str">
        <f>IF(COUNTA(Analysis!B:B&lt;&gt;"",Analysis!B181),"")</f>
        <v/>
      </c>
      <c r="C178" s="118" t="str">
        <f>IF(Analysis!C181&lt;&gt;"",Analysis!C181,"")</f>
        <v/>
      </c>
      <c r="D178" s="118" t="str">
        <f>IF(Analysis!D181&lt;&gt;"",Analysis!D181,"")</f>
        <v/>
      </c>
      <c r="E178" s="119" t="str">
        <f t="shared" si="7"/>
        <v/>
      </c>
      <c r="F178" s="120" t="str">
        <f t="shared" si="8"/>
        <v/>
      </c>
      <c r="G178" s="107"/>
      <c r="H178" s="108"/>
      <c r="I178" s="108"/>
      <c r="J178" s="108"/>
      <c r="K178" s="108"/>
      <c r="L178" s="108"/>
      <c r="M178" s="108"/>
      <c r="N178" s="43"/>
      <c r="O178" s="43"/>
      <c r="P178" s="43"/>
    </row>
    <row r="179" spans="1:16" s="45" customFormat="1" ht="15.5">
      <c r="A179" s="116" t="str">
        <f>IF(COUNT(Analysis!D182)&gt;0,A178+1,"")</f>
        <v/>
      </c>
      <c r="B179" s="117" t="str">
        <f>IF(COUNTA(Analysis!B:B&lt;&gt;"",Analysis!B182),"")</f>
        <v/>
      </c>
      <c r="C179" s="118" t="str">
        <f>IF(Analysis!C182&lt;&gt;"",Analysis!C182,"")</f>
        <v/>
      </c>
      <c r="D179" s="118" t="str">
        <f>IF(Analysis!D182&lt;&gt;"",Analysis!D182,"")</f>
        <v/>
      </c>
      <c r="E179" s="119" t="str">
        <f t="shared" si="7"/>
        <v/>
      </c>
      <c r="F179" s="120" t="str">
        <f t="shared" si="8"/>
        <v/>
      </c>
      <c r="G179" s="107"/>
      <c r="H179" s="108"/>
      <c r="I179" s="108"/>
      <c r="J179" s="108"/>
      <c r="K179" s="108"/>
      <c r="L179" s="108"/>
      <c r="M179" s="108"/>
      <c r="N179" s="43"/>
      <c r="O179" s="43"/>
      <c r="P179" s="43"/>
    </row>
    <row r="180" spans="1:16" s="45" customFormat="1" ht="15.5">
      <c r="A180" s="116" t="str">
        <f>IF(COUNT(Analysis!D183)&gt;0,A179+1,"")</f>
        <v/>
      </c>
      <c r="B180" s="117" t="str">
        <f>IF(COUNTA(Analysis!B:B&lt;&gt;"",Analysis!B183),"")</f>
        <v/>
      </c>
      <c r="C180" s="118" t="str">
        <f>IF(Analysis!C183&lt;&gt;"",Analysis!C183,"")</f>
        <v/>
      </c>
      <c r="D180" s="118" t="str">
        <f>IF(Analysis!D183&lt;&gt;"",Analysis!D183,"")</f>
        <v/>
      </c>
      <c r="E180" s="119" t="str">
        <f t="shared" si="7"/>
        <v/>
      </c>
      <c r="F180" s="120" t="str">
        <f t="shared" si="8"/>
        <v/>
      </c>
      <c r="G180" s="107"/>
      <c r="H180" s="108"/>
      <c r="I180" s="108"/>
      <c r="J180" s="108"/>
      <c r="K180" s="108"/>
      <c r="L180" s="108"/>
      <c r="M180" s="108"/>
      <c r="N180" s="43"/>
      <c r="O180" s="43"/>
      <c r="P180" s="43"/>
    </row>
    <row r="181" spans="1:16" s="45" customFormat="1" ht="15.5">
      <c r="A181" s="116" t="str">
        <f>IF(COUNT(Analysis!D184)&gt;0,A180+1,"")</f>
        <v/>
      </c>
      <c r="B181" s="117" t="str">
        <f>IF(COUNTA(Analysis!B:B&lt;&gt;"",Analysis!B184),"")</f>
        <v/>
      </c>
      <c r="C181" s="118" t="str">
        <f>IF(Analysis!C184&lt;&gt;"",Analysis!C184,"")</f>
        <v/>
      </c>
      <c r="D181" s="118" t="str">
        <f>IF(Analysis!D184&lt;&gt;"",Analysis!D184,"")</f>
        <v/>
      </c>
      <c r="E181" s="119" t="str">
        <f t="shared" si="7"/>
        <v/>
      </c>
      <c r="F181" s="120" t="str">
        <f t="shared" si="8"/>
        <v/>
      </c>
      <c r="G181" s="107"/>
      <c r="H181" s="108"/>
      <c r="I181" s="108"/>
      <c r="J181" s="108"/>
      <c r="K181" s="108"/>
      <c r="L181" s="108"/>
      <c r="M181" s="108"/>
      <c r="N181" s="43"/>
      <c r="O181" s="43"/>
      <c r="P181" s="43"/>
    </row>
    <row r="182" spans="1:16" s="45" customFormat="1" ht="15.5">
      <c r="A182" s="116" t="str">
        <f>IF(COUNT(Analysis!D185)&gt;0,A181+1,"")</f>
        <v/>
      </c>
      <c r="B182" s="117" t="str">
        <f>IF(COUNTA(Analysis!B:B&lt;&gt;"",Analysis!B185),"")</f>
        <v/>
      </c>
      <c r="C182" s="118" t="str">
        <f>IF(Analysis!C185&lt;&gt;"",Analysis!C185,"")</f>
        <v/>
      </c>
      <c r="D182" s="118" t="str">
        <f>IF(Analysis!D185&lt;&gt;"",Analysis!D185,"")</f>
        <v/>
      </c>
      <c r="E182" s="119" t="str">
        <f t="shared" si="7"/>
        <v/>
      </c>
      <c r="F182" s="120" t="str">
        <f t="shared" si="8"/>
        <v/>
      </c>
      <c r="G182" s="107"/>
      <c r="H182" s="108"/>
      <c r="I182" s="108"/>
      <c r="J182" s="108"/>
      <c r="K182" s="108"/>
      <c r="L182" s="108"/>
      <c r="M182" s="108"/>
      <c r="N182" s="43"/>
      <c r="O182" s="43"/>
      <c r="P182" s="43"/>
    </row>
    <row r="183" spans="1:16" s="45" customFormat="1" ht="15.5">
      <c r="A183" s="116" t="str">
        <f>IF(COUNT(Analysis!D186)&gt;0,A182+1,"")</f>
        <v/>
      </c>
      <c r="B183" s="117" t="str">
        <f>IF(COUNTA(Analysis!B:B&lt;&gt;"",Analysis!B186),"")</f>
        <v/>
      </c>
      <c r="C183" s="118" t="str">
        <f>IF(Analysis!C186&lt;&gt;"",Analysis!C186,"")</f>
        <v/>
      </c>
      <c r="D183" s="118" t="str">
        <f>IF(Analysis!D186&lt;&gt;"",Analysis!D186,"")</f>
        <v/>
      </c>
      <c r="E183" s="119" t="str">
        <f t="shared" si="7"/>
        <v/>
      </c>
      <c r="F183" s="120" t="str">
        <f t="shared" si="8"/>
        <v/>
      </c>
      <c r="G183" s="107"/>
      <c r="H183" s="108"/>
      <c r="I183" s="108"/>
      <c r="J183" s="108"/>
      <c r="K183" s="108"/>
      <c r="L183" s="108"/>
      <c r="M183" s="108"/>
      <c r="N183" s="43"/>
      <c r="O183" s="43"/>
      <c r="P183" s="43"/>
    </row>
    <row r="184" spans="1:16" s="45" customFormat="1" ht="15.5">
      <c r="A184" s="116" t="str">
        <f>IF(COUNT(Analysis!D187)&gt;0,A183+1,"")</f>
        <v/>
      </c>
      <c r="B184" s="117" t="str">
        <f>IF(COUNTA(Analysis!B:B&lt;&gt;"",Analysis!B187),"")</f>
        <v/>
      </c>
      <c r="C184" s="118" t="str">
        <f>IF(Analysis!C187&lt;&gt;"",Analysis!C187,"")</f>
        <v/>
      </c>
      <c r="D184" s="118" t="str">
        <f>IF(Analysis!D187&lt;&gt;"",Analysis!D187,"")</f>
        <v/>
      </c>
      <c r="E184" s="119" t="str">
        <f t="shared" si="7"/>
        <v/>
      </c>
      <c r="F184" s="120" t="str">
        <f t="shared" si="8"/>
        <v/>
      </c>
      <c r="G184" s="107"/>
      <c r="H184" s="108"/>
      <c r="I184" s="108"/>
      <c r="J184" s="108"/>
      <c r="K184" s="108"/>
      <c r="L184" s="108"/>
      <c r="M184" s="108"/>
      <c r="N184" s="43"/>
      <c r="O184" s="43"/>
      <c r="P184" s="43"/>
    </row>
    <row r="185" spans="1:16" s="45" customFormat="1" ht="15.5">
      <c r="A185" s="116" t="str">
        <f>IF(COUNT(Analysis!D188)&gt;0,A184+1,"")</f>
        <v/>
      </c>
      <c r="B185" s="117" t="str">
        <f>IF(COUNTA(Analysis!B:B&lt;&gt;"",Analysis!B188),"")</f>
        <v/>
      </c>
      <c r="C185" s="118" t="str">
        <f>IF(Analysis!C188&lt;&gt;"",Analysis!C188,"")</f>
        <v/>
      </c>
      <c r="D185" s="118" t="str">
        <f>IF(Analysis!D188&lt;&gt;"",Analysis!D188,"")</f>
        <v/>
      </c>
      <c r="E185" s="119" t="str">
        <f t="shared" si="7"/>
        <v/>
      </c>
      <c r="F185" s="120" t="str">
        <f t="shared" si="8"/>
        <v/>
      </c>
      <c r="G185" s="107"/>
      <c r="H185" s="108"/>
      <c r="I185" s="108"/>
      <c r="J185" s="108"/>
      <c r="K185" s="108"/>
      <c r="L185" s="108"/>
      <c r="M185" s="108"/>
      <c r="N185" s="43"/>
      <c r="O185" s="43"/>
      <c r="P185" s="43"/>
    </row>
    <row r="186" spans="1:16" s="45" customFormat="1" ht="15.5">
      <c r="A186" s="116" t="str">
        <f>IF(COUNT(Analysis!D189)&gt;0,A185+1,"")</f>
        <v/>
      </c>
      <c r="B186" s="117" t="str">
        <f>IF(COUNTA(Analysis!B:B&lt;&gt;"",Analysis!B189),"")</f>
        <v/>
      </c>
      <c r="C186" s="118" t="str">
        <f>IF(Analysis!C189&lt;&gt;"",Analysis!C189,"")</f>
        <v/>
      </c>
      <c r="D186" s="118" t="str">
        <f>IF(Analysis!D189&lt;&gt;"",Analysis!D189,"")</f>
        <v/>
      </c>
      <c r="E186" s="119" t="str">
        <f t="shared" si="7"/>
        <v/>
      </c>
      <c r="F186" s="120" t="str">
        <f t="shared" si="8"/>
        <v/>
      </c>
      <c r="G186" s="107"/>
      <c r="H186" s="108"/>
      <c r="I186" s="108"/>
      <c r="J186" s="108"/>
      <c r="K186" s="108"/>
      <c r="L186" s="108"/>
      <c r="M186" s="108"/>
      <c r="N186" s="43"/>
      <c r="O186" s="43"/>
      <c r="P186" s="43"/>
    </row>
    <row r="187" spans="1:16" s="45" customFormat="1" ht="15.5">
      <c r="A187" s="116" t="str">
        <f>IF(COUNT(Analysis!D190)&gt;0,A186+1,"")</f>
        <v/>
      </c>
      <c r="B187" s="117" t="str">
        <f>IF(COUNTA(Analysis!B:B&lt;&gt;"",Analysis!B190),"")</f>
        <v/>
      </c>
      <c r="C187" s="118" t="str">
        <f>IF(Analysis!C190&lt;&gt;"",Analysis!C190,"")</f>
        <v/>
      </c>
      <c r="D187" s="118" t="str">
        <f>IF(Analysis!D190&lt;&gt;"",Analysis!D190,"")</f>
        <v/>
      </c>
      <c r="E187" s="119" t="str">
        <f t="shared" si="7"/>
        <v/>
      </c>
      <c r="F187" s="120" t="str">
        <f t="shared" si="8"/>
        <v/>
      </c>
      <c r="G187" s="107"/>
      <c r="H187" s="108"/>
      <c r="I187" s="108"/>
      <c r="J187" s="108"/>
      <c r="K187" s="108"/>
      <c r="L187" s="108"/>
      <c r="M187" s="108"/>
      <c r="N187" s="43"/>
      <c r="O187" s="43"/>
      <c r="P187" s="43"/>
    </row>
    <row r="188" spans="1:16" s="45" customFormat="1" ht="15.5">
      <c r="A188" s="116" t="str">
        <f>IF(COUNT(Analysis!D191)&gt;0,A187+1,"")</f>
        <v/>
      </c>
      <c r="B188" s="117" t="str">
        <f>IF(COUNTA(Analysis!B:B&lt;&gt;"",Analysis!B191),"")</f>
        <v/>
      </c>
      <c r="C188" s="118" t="str">
        <f>IF(Analysis!C191&lt;&gt;"",Analysis!C191,"")</f>
        <v/>
      </c>
      <c r="D188" s="118" t="str">
        <f>IF(Analysis!D191&lt;&gt;"",Analysis!D191,"")</f>
        <v/>
      </c>
      <c r="E188" s="119" t="str">
        <f t="shared" ref="E188:E251" si="9">IF(C188="","",C188+D188)</f>
        <v/>
      </c>
      <c r="F188" s="120" t="str">
        <f t="shared" ref="F188:F251" si="10">IF(E188="","",IF(E188&gt;=80,"A",IF(E188&gt;=70,"B",IF(E188&gt;=60,"C",IF(E188&gt;=50,"D",IF(E188&lt;=49,"E",))))))</f>
        <v/>
      </c>
      <c r="G188" s="107"/>
      <c r="H188" s="108"/>
      <c r="I188" s="108"/>
      <c r="J188" s="108"/>
      <c r="K188" s="108"/>
      <c r="L188" s="108"/>
      <c r="M188" s="108"/>
      <c r="N188" s="43"/>
      <c r="O188" s="43"/>
      <c r="P188" s="43"/>
    </row>
    <row r="189" spans="1:16" s="45" customFormat="1" ht="15.5">
      <c r="A189" s="116" t="str">
        <f>IF(COUNT(Analysis!D192)&gt;0,A188+1,"")</f>
        <v/>
      </c>
      <c r="B189" s="117" t="str">
        <f>IF(COUNTA(Analysis!B:B&lt;&gt;"",Analysis!B192),"")</f>
        <v/>
      </c>
      <c r="C189" s="118" t="str">
        <f>IF(Analysis!C192&lt;&gt;"",Analysis!C192,"")</f>
        <v/>
      </c>
      <c r="D189" s="118" t="str">
        <f>IF(Analysis!D192&lt;&gt;"",Analysis!D192,"")</f>
        <v/>
      </c>
      <c r="E189" s="119" t="str">
        <f t="shared" si="9"/>
        <v/>
      </c>
      <c r="F189" s="120" t="str">
        <f t="shared" si="10"/>
        <v/>
      </c>
      <c r="G189" s="107"/>
      <c r="H189" s="108"/>
      <c r="I189" s="108"/>
      <c r="J189" s="108"/>
      <c r="K189" s="108"/>
      <c r="L189" s="108"/>
      <c r="M189" s="108"/>
      <c r="N189" s="43"/>
      <c r="O189" s="43"/>
      <c r="P189" s="43"/>
    </row>
    <row r="190" spans="1:16" s="45" customFormat="1" ht="15.5">
      <c r="A190" s="116" t="str">
        <f>IF(COUNT(Analysis!D193)&gt;0,A189+1,"")</f>
        <v/>
      </c>
      <c r="B190" s="117" t="str">
        <f>IF(COUNTA(Analysis!B:B&lt;&gt;"",Analysis!B193),"")</f>
        <v/>
      </c>
      <c r="C190" s="118" t="str">
        <f>IF(Analysis!C193&lt;&gt;"",Analysis!C193,"")</f>
        <v/>
      </c>
      <c r="D190" s="118" t="str">
        <f>IF(Analysis!D193&lt;&gt;"",Analysis!D193,"")</f>
        <v/>
      </c>
      <c r="E190" s="119" t="str">
        <f t="shared" si="9"/>
        <v/>
      </c>
      <c r="F190" s="120" t="str">
        <f t="shared" si="10"/>
        <v/>
      </c>
      <c r="G190" s="107"/>
      <c r="H190" s="108"/>
      <c r="I190" s="108"/>
      <c r="J190" s="108"/>
      <c r="K190" s="108"/>
      <c r="L190" s="108"/>
      <c r="M190" s="108"/>
      <c r="N190" s="43"/>
      <c r="O190" s="43"/>
      <c r="P190" s="43"/>
    </row>
    <row r="191" spans="1:16" s="45" customFormat="1" ht="15.5">
      <c r="A191" s="116" t="str">
        <f>IF(COUNT(Analysis!D194)&gt;0,A190+1,"")</f>
        <v/>
      </c>
      <c r="B191" s="117" t="str">
        <f>IF(COUNTA(Analysis!B:B&lt;&gt;"",Analysis!B194),"")</f>
        <v/>
      </c>
      <c r="C191" s="118" t="str">
        <f>IF(Analysis!C194&lt;&gt;"",Analysis!C194,"")</f>
        <v/>
      </c>
      <c r="D191" s="118" t="str">
        <f>IF(Analysis!D194&lt;&gt;"",Analysis!D194,"")</f>
        <v/>
      </c>
      <c r="E191" s="119" t="str">
        <f t="shared" si="9"/>
        <v/>
      </c>
      <c r="F191" s="120" t="str">
        <f t="shared" si="10"/>
        <v/>
      </c>
      <c r="G191" s="107"/>
      <c r="H191" s="108"/>
      <c r="I191" s="108"/>
      <c r="J191" s="108"/>
      <c r="K191" s="108"/>
      <c r="L191" s="108"/>
      <c r="M191" s="108"/>
      <c r="N191" s="43"/>
      <c r="O191" s="43"/>
      <c r="P191" s="43"/>
    </row>
    <row r="192" spans="1:16" s="45" customFormat="1" ht="15.5">
      <c r="A192" s="116" t="str">
        <f>IF(COUNT(Analysis!D195)&gt;0,A191+1,"")</f>
        <v/>
      </c>
      <c r="B192" s="117" t="str">
        <f>IF(COUNTA(Analysis!B:B&lt;&gt;"",Analysis!B195),"")</f>
        <v/>
      </c>
      <c r="C192" s="118" t="str">
        <f>IF(Analysis!C195&lt;&gt;"",Analysis!C195,"")</f>
        <v/>
      </c>
      <c r="D192" s="118" t="str">
        <f>IF(Analysis!D195&lt;&gt;"",Analysis!D195,"")</f>
        <v/>
      </c>
      <c r="E192" s="119" t="str">
        <f t="shared" si="9"/>
        <v/>
      </c>
      <c r="F192" s="120" t="str">
        <f t="shared" si="10"/>
        <v/>
      </c>
      <c r="G192" s="107"/>
      <c r="H192" s="108"/>
      <c r="I192" s="108"/>
      <c r="J192" s="108"/>
      <c r="K192" s="108"/>
      <c r="L192" s="108"/>
      <c r="M192" s="108"/>
      <c r="N192" s="43"/>
      <c r="O192" s="43"/>
      <c r="P192" s="43"/>
    </row>
    <row r="193" spans="1:16" s="45" customFormat="1" ht="15.5">
      <c r="A193" s="116" t="str">
        <f>IF(COUNT(Analysis!D196)&gt;0,A192+1,"")</f>
        <v/>
      </c>
      <c r="B193" s="117" t="str">
        <f>IF(COUNTA(Analysis!B:B&lt;&gt;"",Analysis!B196),"")</f>
        <v/>
      </c>
      <c r="C193" s="118" t="str">
        <f>IF(Analysis!C196&lt;&gt;"",Analysis!C196,"")</f>
        <v/>
      </c>
      <c r="D193" s="118" t="str">
        <f>IF(Analysis!D196&lt;&gt;"",Analysis!D196,"")</f>
        <v/>
      </c>
      <c r="E193" s="119" t="str">
        <f t="shared" si="9"/>
        <v/>
      </c>
      <c r="F193" s="120" t="str">
        <f t="shared" si="10"/>
        <v/>
      </c>
      <c r="G193" s="107"/>
      <c r="H193" s="108"/>
      <c r="I193" s="108"/>
      <c r="J193" s="108"/>
      <c r="K193" s="108"/>
      <c r="L193" s="108"/>
      <c r="M193" s="108"/>
      <c r="N193" s="43"/>
      <c r="O193" s="43"/>
      <c r="P193" s="43"/>
    </row>
    <row r="194" spans="1:16" s="45" customFormat="1" ht="15.5">
      <c r="A194" s="116" t="str">
        <f>IF(COUNT(Analysis!D197)&gt;0,A193+1,"")</f>
        <v/>
      </c>
      <c r="B194" s="117" t="str">
        <f>IF(COUNTA(Analysis!B:B&lt;&gt;"",Analysis!B197),"")</f>
        <v/>
      </c>
      <c r="C194" s="118" t="str">
        <f>IF(Analysis!C197&lt;&gt;"",Analysis!C197,"")</f>
        <v/>
      </c>
      <c r="D194" s="118" t="str">
        <f>IF(Analysis!D197&lt;&gt;"",Analysis!D197,"")</f>
        <v/>
      </c>
      <c r="E194" s="119" t="str">
        <f t="shared" si="9"/>
        <v/>
      </c>
      <c r="F194" s="120" t="str">
        <f t="shared" si="10"/>
        <v/>
      </c>
      <c r="G194" s="107"/>
      <c r="H194" s="108"/>
      <c r="I194" s="108"/>
      <c r="J194" s="108"/>
      <c r="K194" s="108"/>
      <c r="L194" s="108"/>
      <c r="M194" s="108"/>
      <c r="N194" s="43"/>
      <c r="O194" s="43"/>
      <c r="P194" s="43"/>
    </row>
    <row r="195" spans="1:16" s="45" customFormat="1" ht="15.5">
      <c r="A195" s="116" t="str">
        <f>IF(COUNT(Analysis!D198)&gt;0,A194+1,"")</f>
        <v/>
      </c>
      <c r="B195" s="117" t="str">
        <f>IF(COUNTA(Analysis!B:B&lt;&gt;"",Analysis!B198),"")</f>
        <v/>
      </c>
      <c r="C195" s="118" t="str">
        <f>IF(Analysis!C198&lt;&gt;"",Analysis!C198,"")</f>
        <v/>
      </c>
      <c r="D195" s="118" t="str">
        <f>IF(Analysis!D198&lt;&gt;"",Analysis!D198,"")</f>
        <v/>
      </c>
      <c r="E195" s="119" t="str">
        <f t="shared" si="9"/>
        <v/>
      </c>
      <c r="F195" s="120" t="str">
        <f t="shared" si="10"/>
        <v/>
      </c>
      <c r="G195" s="107"/>
      <c r="H195" s="108"/>
      <c r="I195" s="108"/>
      <c r="J195" s="108"/>
      <c r="K195" s="108"/>
      <c r="L195" s="108"/>
      <c r="M195" s="108"/>
      <c r="N195" s="43"/>
      <c r="O195" s="43"/>
      <c r="P195" s="43"/>
    </row>
    <row r="196" spans="1:16" s="45" customFormat="1" ht="15.5">
      <c r="A196" s="116" t="str">
        <f>IF(COUNT(Analysis!D199)&gt;0,A195+1,"")</f>
        <v/>
      </c>
      <c r="B196" s="117" t="str">
        <f>IF(COUNTA(Analysis!B:B&lt;&gt;"",Analysis!B199),"")</f>
        <v/>
      </c>
      <c r="C196" s="118" t="str">
        <f>IF(Analysis!C199&lt;&gt;"",Analysis!C199,"")</f>
        <v/>
      </c>
      <c r="D196" s="118" t="str">
        <f>IF(Analysis!D199&lt;&gt;"",Analysis!D199,"")</f>
        <v/>
      </c>
      <c r="E196" s="119" t="str">
        <f t="shared" si="9"/>
        <v/>
      </c>
      <c r="F196" s="120" t="str">
        <f t="shared" si="10"/>
        <v/>
      </c>
      <c r="G196" s="107"/>
      <c r="H196" s="108"/>
      <c r="I196" s="108"/>
      <c r="J196" s="108"/>
      <c r="K196" s="108"/>
      <c r="L196" s="108"/>
      <c r="M196" s="108"/>
      <c r="N196" s="43"/>
      <c r="O196" s="43"/>
      <c r="P196" s="43"/>
    </row>
    <row r="197" spans="1:16" s="45" customFormat="1" ht="15.5">
      <c r="A197" s="116" t="str">
        <f>IF(COUNT(Analysis!D200)&gt;0,A196+1,"")</f>
        <v/>
      </c>
      <c r="B197" s="117" t="str">
        <f>IF(COUNTA(Analysis!B:B&lt;&gt;"",Analysis!B200),"")</f>
        <v/>
      </c>
      <c r="C197" s="118" t="str">
        <f>IF(Analysis!C200&lt;&gt;"",Analysis!C200,"")</f>
        <v/>
      </c>
      <c r="D197" s="118" t="str">
        <f>IF(Analysis!D200&lt;&gt;"",Analysis!D200,"")</f>
        <v/>
      </c>
      <c r="E197" s="119" t="str">
        <f t="shared" si="9"/>
        <v/>
      </c>
      <c r="F197" s="120" t="str">
        <f t="shared" si="10"/>
        <v/>
      </c>
      <c r="G197" s="107"/>
      <c r="H197" s="108"/>
      <c r="I197" s="108"/>
      <c r="J197" s="108"/>
      <c r="K197" s="108"/>
      <c r="L197" s="108"/>
      <c r="M197" s="108"/>
      <c r="N197" s="43"/>
      <c r="O197" s="43"/>
      <c r="P197" s="43"/>
    </row>
    <row r="198" spans="1:16" s="45" customFormat="1" ht="15.5">
      <c r="A198" s="116" t="str">
        <f>IF(COUNT(Analysis!D201)&gt;0,A197+1,"")</f>
        <v/>
      </c>
      <c r="B198" s="117" t="str">
        <f>IF(COUNTA(Analysis!B:B&lt;&gt;"",Analysis!B201),"")</f>
        <v/>
      </c>
      <c r="C198" s="118" t="str">
        <f>IF(Analysis!C201&lt;&gt;"",Analysis!C201,"")</f>
        <v/>
      </c>
      <c r="D198" s="118" t="str">
        <f>IF(Analysis!D201&lt;&gt;"",Analysis!D201,"")</f>
        <v/>
      </c>
      <c r="E198" s="119" t="str">
        <f t="shared" si="9"/>
        <v/>
      </c>
      <c r="F198" s="120" t="str">
        <f t="shared" si="10"/>
        <v/>
      </c>
      <c r="G198" s="107"/>
      <c r="H198" s="108"/>
      <c r="I198" s="108"/>
      <c r="J198" s="108"/>
      <c r="K198" s="108"/>
      <c r="L198" s="108"/>
      <c r="M198" s="108"/>
      <c r="N198" s="43"/>
      <c r="O198" s="43"/>
      <c r="P198" s="43"/>
    </row>
    <row r="199" spans="1:16" s="45" customFormat="1" ht="15.5">
      <c r="A199" s="116" t="str">
        <f>IF(COUNT(Analysis!D202)&gt;0,A198+1,"")</f>
        <v/>
      </c>
      <c r="B199" s="117" t="str">
        <f>IF(COUNTA(Analysis!B:B&lt;&gt;"",Analysis!B202),"")</f>
        <v/>
      </c>
      <c r="C199" s="118" t="str">
        <f>IF(Analysis!C202&lt;&gt;"",Analysis!C202,"")</f>
        <v/>
      </c>
      <c r="D199" s="118" t="str">
        <f>IF(Analysis!D202&lt;&gt;"",Analysis!D202,"")</f>
        <v/>
      </c>
      <c r="E199" s="119" t="str">
        <f t="shared" si="9"/>
        <v/>
      </c>
      <c r="F199" s="120" t="str">
        <f t="shared" si="10"/>
        <v/>
      </c>
      <c r="G199" s="107"/>
      <c r="H199" s="108"/>
      <c r="I199" s="108"/>
      <c r="J199" s="108"/>
      <c r="K199" s="108"/>
      <c r="L199" s="108"/>
      <c r="M199" s="108"/>
      <c r="N199" s="43"/>
      <c r="O199" s="43"/>
      <c r="P199" s="43"/>
    </row>
    <row r="200" spans="1:16" s="45" customFormat="1" ht="15.5">
      <c r="A200" s="116" t="str">
        <f>IF(COUNT(Analysis!D203)&gt;0,A199+1,"")</f>
        <v/>
      </c>
      <c r="B200" s="117" t="str">
        <f>IF(COUNTA(Analysis!B:B&lt;&gt;"",Analysis!B203),"")</f>
        <v/>
      </c>
      <c r="C200" s="118" t="str">
        <f>IF(Analysis!C203&lt;&gt;"",Analysis!C203,"")</f>
        <v/>
      </c>
      <c r="D200" s="118" t="str">
        <f>IF(Analysis!D203&lt;&gt;"",Analysis!D203,"")</f>
        <v/>
      </c>
      <c r="E200" s="119" t="str">
        <f t="shared" si="9"/>
        <v/>
      </c>
      <c r="F200" s="120" t="str">
        <f t="shared" si="10"/>
        <v/>
      </c>
      <c r="G200" s="107"/>
      <c r="H200" s="108"/>
      <c r="I200" s="108"/>
      <c r="J200" s="108"/>
      <c r="K200" s="108"/>
      <c r="L200" s="108"/>
      <c r="M200" s="108"/>
      <c r="N200" s="43"/>
      <c r="O200" s="43"/>
      <c r="P200" s="43"/>
    </row>
    <row r="201" spans="1:16" s="45" customFormat="1" ht="15.5">
      <c r="A201" s="116" t="str">
        <f>IF(COUNT(Analysis!D204)&gt;0,A200+1,"")</f>
        <v/>
      </c>
      <c r="B201" s="117" t="str">
        <f>IF(COUNTA(Analysis!B:B&lt;&gt;"",Analysis!B204),"")</f>
        <v/>
      </c>
      <c r="C201" s="118" t="str">
        <f>IF(Analysis!C204&lt;&gt;"",Analysis!C204,"")</f>
        <v/>
      </c>
      <c r="D201" s="118" t="str">
        <f>IF(Analysis!D204&lt;&gt;"",Analysis!D204,"")</f>
        <v/>
      </c>
      <c r="E201" s="119" t="str">
        <f t="shared" si="9"/>
        <v/>
      </c>
      <c r="F201" s="120" t="str">
        <f t="shared" si="10"/>
        <v/>
      </c>
      <c r="G201" s="107"/>
      <c r="H201" s="108"/>
      <c r="I201" s="108"/>
      <c r="J201" s="108"/>
      <c r="K201" s="108"/>
      <c r="L201" s="108"/>
      <c r="M201" s="108"/>
      <c r="N201" s="43"/>
      <c r="O201" s="43"/>
      <c r="P201" s="43"/>
    </row>
    <row r="202" spans="1:16" s="45" customFormat="1" ht="15.5">
      <c r="A202" s="116" t="str">
        <f>IF(COUNT(Analysis!D205)&gt;0,A201+1,"")</f>
        <v/>
      </c>
      <c r="B202" s="117" t="str">
        <f>IF(COUNTA(Analysis!B:B&lt;&gt;"",Analysis!B205),"")</f>
        <v/>
      </c>
      <c r="C202" s="118" t="str">
        <f>IF(Analysis!C205&lt;&gt;"",Analysis!C205,"")</f>
        <v/>
      </c>
      <c r="D202" s="118" t="str">
        <f>IF(Analysis!D205&lt;&gt;"",Analysis!D205,"")</f>
        <v/>
      </c>
      <c r="E202" s="119" t="str">
        <f t="shared" si="9"/>
        <v/>
      </c>
      <c r="F202" s="120" t="str">
        <f t="shared" si="10"/>
        <v/>
      </c>
      <c r="G202" s="107"/>
      <c r="H202" s="108"/>
      <c r="I202" s="108"/>
      <c r="J202" s="108"/>
      <c r="K202" s="108"/>
      <c r="L202" s="108"/>
      <c r="M202" s="108"/>
      <c r="N202" s="43"/>
      <c r="O202" s="43"/>
      <c r="P202" s="43"/>
    </row>
    <row r="203" spans="1:16" s="45" customFormat="1" ht="15.5">
      <c r="A203" s="116" t="str">
        <f>IF(COUNT(Analysis!D206)&gt;0,A202+1,"")</f>
        <v/>
      </c>
      <c r="B203" s="117" t="str">
        <f>IF(COUNTA(Analysis!B:B&lt;&gt;"",Analysis!B206),"")</f>
        <v/>
      </c>
      <c r="C203" s="118" t="str">
        <f>IF(Analysis!C206&lt;&gt;"",Analysis!C206,"")</f>
        <v/>
      </c>
      <c r="D203" s="118" t="str">
        <f>IF(Analysis!D206&lt;&gt;"",Analysis!D206,"")</f>
        <v/>
      </c>
      <c r="E203" s="119" t="str">
        <f t="shared" si="9"/>
        <v/>
      </c>
      <c r="F203" s="120" t="str">
        <f t="shared" si="10"/>
        <v/>
      </c>
      <c r="G203" s="107"/>
      <c r="H203" s="108"/>
      <c r="I203" s="108"/>
      <c r="J203" s="108"/>
      <c r="K203" s="108"/>
      <c r="L203" s="108"/>
      <c r="M203" s="108"/>
      <c r="N203" s="43"/>
      <c r="O203" s="43"/>
      <c r="P203" s="43"/>
    </row>
    <row r="204" spans="1:16" s="45" customFormat="1" ht="15.5">
      <c r="A204" s="116" t="str">
        <f>IF(COUNT(Analysis!D207)&gt;0,A203+1,"")</f>
        <v/>
      </c>
      <c r="B204" s="117" t="str">
        <f>IF(COUNTA(Analysis!B:B&lt;&gt;"",Analysis!B207),"")</f>
        <v/>
      </c>
      <c r="C204" s="118" t="str">
        <f>IF(Analysis!C207&lt;&gt;"",Analysis!C207,"")</f>
        <v/>
      </c>
      <c r="D204" s="118" t="str">
        <f>IF(Analysis!D207&lt;&gt;"",Analysis!D207,"")</f>
        <v/>
      </c>
      <c r="E204" s="119" t="str">
        <f t="shared" si="9"/>
        <v/>
      </c>
      <c r="F204" s="120" t="str">
        <f t="shared" si="10"/>
        <v/>
      </c>
      <c r="G204" s="107"/>
      <c r="H204" s="108"/>
      <c r="I204" s="108"/>
      <c r="J204" s="108"/>
      <c r="K204" s="108"/>
      <c r="L204" s="108"/>
      <c r="M204" s="108"/>
      <c r="N204" s="43"/>
      <c r="O204" s="43"/>
      <c r="P204" s="43"/>
    </row>
    <row r="205" spans="1:16" s="45" customFormat="1" ht="15.5">
      <c r="A205" s="116" t="str">
        <f>IF(COUNT(Analysis!D208)&gt;0,A204+1,"")</f>
        <v/>
      </c>
      <c r="B205" s="117" t="str">
        <f>IF(COUNTA(Analysis!B:B&lt;&gt;"",Analysis!B208),"")</f>
        <v/>
      </c>
      <c r="C205" s="118" t="str">
        <f>IF(Analysis!C208&lt;&gt;"",Analysis!C208,"")</f>
        <v/>
      </c>
      <c r="D205" s="118" t="str">
        <f>IF(Analysis!D208&lt;&gt;"",Analysis!D208,"")</f>
        <v/>
      </c>
      <c r="E205" s="119" t="str">
        <f t="shared" si="9"/>
        <v/>
      </c>
      <c r="F205" s="120" t="str">
        <f t="shared" si="10"/>
        <v/>
      </c>
      <c r="G205" s="107"/>
      <c r="H205" s="108"/>
      <c r="I205" s="108"/>
      <c r="J205" s="108"/>
      <c r="K205" s="108"/>
      <c r="L205" s="108"/>
      <c r="M205" s="108"/>
      <c r="N205" s="43"/>
      <c r="O205" s="43"/>
      <c r="P205" s="43"/>
    </row>
    <row r="206" spans="1:16" s="45" customFormat="1" ht="15.5">
      <c r="A206" s="116" t="str">
        <f>IF(COUNT(Analysis!D209)&gt;0,A205+1,"")</f>
        <v/>
      </c>
      <c r="B206" s="117" t="str">
        <f>IF(COUNTA(Analysis!B:B&lt;&gt;"",Analysis!B209),"")</f>
        <v/>
      </c>
      <c r="C206" s="118" t="str">
        <f>IF(Analysis!C209&lt;&gt;"",Analysis!C209,"")</f>
        <v/>
      </c>
      <c r="D206" s="118" t="str">
        <f>IF(Analysis!D209&lt;&gt;"",Analysis!D209,"")</f>
        <v/>
      </c>
      <c r="E206" s="119" t="str">
        <f t="shared" si="9"/>
        <v/>
      </c>
      <c r="F206" s="120" t="str">
        <f t="shared" si="10"/>
        <v/>
      </c>
      <c r="G206" s="107"/>
      <c r="H206" s="108"/>
      <c r="I206" s="108"/>
      <c r="J206" s="108"/>
      <c r="K206" s="108"/>
      <c r="L206" s="108"/>
      <c r="M206" s="108"/>
      <c r="N206" s="43"/>
      <c r="O206" s="43"/>
      <c r="P206" s="43"/>
    </row>
    <row r="207" spans="1:16" s="45" customFormat="1" ht="15.5">
      <c r="A207" s="116" t="str">
        <f>IF(COUNT(Analysis!D210)&gt;0,A206+1,"")</f>
        <v/>
      </c>
      <c r="B207" s="117" t="str">
        <f>IF(COUNTA(Analysis!B:B&lt;&gt;"",Analysis!B210),"")</f>
        <v/>
      </c>
      <c r="C207" s="118" t="str">
        <f>IF(Analysis!C210&lt;&gt;"",Analysis!C210,"")</f>
        <v/>
      </c>
      <c r="D207" s="118" t="str">
        <f>IF(Analysis!D210&lt;&gt;"",Analysis!D210,"")</f>
        <v/>
      </c>
      <c r="E207" s="119" t="str">
        <f t="shared" si="9"/>
        <v/>
      </c>
      <c r="F207" s="120" t="str">
        <f t="shared" si="10"/>
        <v/>
      </c>
      <c r="G207" s="107"/>
      <c r="H207" s="108"/>
      <c r="I207" s="108"/>
      <c r="J207" s="108"/>
      <c r="K207" s="108"/>
      <c r="L207" s="108"/>
      <c r="M207" s="108"/>
      <c r="N207" s="43"/>
      <c r="O207" s="43"/>
      <c r="P207" s="43"/>
    </row>
    <row r="208" spans="1:16" s="45" customFormat="1" ht="15.5">
      <c r="A208" s="116" t="str">
        <f>IF(COUNT(Analysis!D211)&gt;0,A207+1,"")</f>
        <v/>
      </c>
      <c r="B208" s="117" t="str">
        <f>IF(COUNTA(Analysis!B:B&lt;&gt;"",Analysis!B211),"")</f>
        <v/>
      </c>
      <c r="C208" s="118" t="str">
        <f>IF(Analysis!C211&lt;&gt;"",Analysis!C211,"")</f>
        <v/>
      </c>
      <c r="D208" s="118" t="str">
        <f>IF(Analysis!D211&lt;&gt;"",Analysis!D211,"")</f>
        <v/>
      </c>
      <c r="E208" s="119" t="str">
        <f t="shared" si="9"/>
        <v/>
      </c>
      <c r="F208" s="120" t="str">
        <f t="shared" si="10"/>
        <v/>
      </c>
      <c r="G208" s="107"/>
      <c r="H208" s="108"/>
      <c r="I208" s="108"/>
      <c r="J208" s="108"/>
      <c r="K208" s="108"/>
      <c r="L208" s="108"/>
      <c r="M208" s="108"/>
      <c r="N208" s="43"/>
      <c r="O208" s="43"/>
      <c r="P208" s="43"/>
    </row>
    <row r="209" spans="1:16" s="45" customFormat="1" ht="15.5">
      <c r="A209" s="116" t="str">
        <f>IF(COUNT(Analysis!D212)&gt;0,A208+1,"")</f>
        <v/>
      </c>
      <c r="B209" s="117" t="str">
        <f>IF(COUNTA(Analysis!B:B&lt;&gt;"",Analysis!B212),"")</f>
        <v/>
      </c>
      <c r="C209" s="118" t="str">
        <f>IF(Analysis!C212&lt;&gt;"",Analysis!C212,"")</f>
        <v/>
      </c>
      <c r="D209" s="118" t="str">
        <f>IF(Analysis!D212&lt;&gt;"",Analysis!D212,"")</f>
        <v/>
      </c>
      <c r="E209" s="119" t="str">
        <f t="shared" si="9"/>
        <v/>
      </c>
      <c r="F209" s="120" t="str">
        <f t="shared" si="10"/>
        <v/>
      </c>
      <c r="G209" s="107"/>
      <c r="H209" s="108"/>
      <c r="I209" s="108"/>
      <c r="J209" s="108"/>
      <c r="K209" s="108"/>
      <c r="L209" s="108"/>
      <c r="M209" s="108"/>
      <c r="N209" s="43"/>
      <c r="O209" s="43"/>
      <c r="P209" s="43"/>
    </row>
    <row r="210" spans="1:16" s="45" customFormat="1" ht="15.5">
      <c r="A210" s="116" t="str">
        <f>IF(COUNT(Analysis!D213)&gt;0,A209+1,"")</f>
        <v/>
      </c>
      <c r="B210" s="117" t="str">
        <f>IF(COUNTA(Analysis!B:B&lt;&gt;"",Analysis!B213),"")</f>
        <v/>
      </c>
      <c r="C210" s="118" t="str">
        <f>IF(Analysis!C213&lt;&gt;"",Analysis!C213,"")</f>
        <v/>
      </c>
      <c r="D210" s="118" t="str">
        <f>IF(Analysis!D213&lt;&gt;"",Analysis!D213,"")</f>
        <v/>
      </c>
      <c r="E210" s="119" t="str">
        <f t="shared" si="9"/>
        <v/>
      </c>
      <c r="F210" s="120" t="str">
        <f t="shared" si="10"/>
        <v/>
      </c>
      <c r="G210" s="107"/>
      <c r="H210" s="108"/>
      <c r="I210" s="108"/>
      <c r="J210" s="108"/>
      <c r="K210" s="108"/>
      <c r="L210" s="108"/>
      <c r="M210" s="108"/>
      <c r="N210" s="43"/>
      <c r="O210" s="43"/>
      <c r="P210" s="43"/>
    </row>
    <row r="211" spans="1:16" s="45" customFormat="1" ht="15.5">
      <c r="A211" s="116" t="str">
        <f>IF(COUNT(Analysis!D214)&gt;0,A210+1,"")</f>
        <v/>
      </c>
      <c r="B211" s="117" t="str">
        <f>IF(COUNTA(Analysis!B:B&lt;&gt;"",Analysis!B214),"")</f>
        <v/>
      </c>
      <c r="C211" s="118" t="str">
        <f>IF(Analysis!C214&lt;&gt;"",Analysis!C214,"")</f>
        <v/>
      </c>
      <c r="D211" s="118" t="str">
        <f>IF(Analysis!D214&lt;&gt;"",Analysis!D214,"")</f>
        <v/>
      </c>
      <c r="E211" s="119" t="str">
        <f t="shared" si="9"/>
        <v/>
      </c>
      <c r="F211" s="120" t="str">
        <f t="shared" si="10"/>
        <v/>
      </c>
      <c r="G211" s="107"/>
      <c r="H211" s="108"/>
      <c r="I211" s="108"/>
      <c r="J211" s="108"/>
      <c r="K211" s="108"/>
      <c r="L211" s="108"/>
      <c r="M211" s="108"/>
      <c r="N211" s="43"/>
      <c r="O211" s="43"/>
      <c r="P211" s="43"/>
    </row>
    <row r="212" spans="1:16" s="45" customFormat="1" ht="15.5">
      <c r="A212" s="116" t="str">
        <f>IF(COUNT(Analysis!D215)&gt;0,A211+1,"")</f>
        <v/>
      </c>
      <c r="B212" s="117" t="str">
        <f>IF(COUNTA(Analysis!B:B&lt;&gt;"",Analysis!B215),"")</f>
        <v/>
      </c>
      <c r="C212" s="118" t="str">
        <f>IF(Analysis!C215&lt;&gt;"",Analysis!C215,"")</f>
        <v/>
      </c>
      <c r="D212" s="118" t="str">
        <f>IF(Analysis!D215&lt;&gt;"",Analysis!D215,"")</f>
        <v/>
      </c>
      <c r="E212" s="119" t="str">
        <f t="shared" si="9"/>
        <v/>
      </c>
      <c r="F212" s="120" t="str">
        <f t="shared" si="10"/>
        <v/>
      </c>
      <c r="G212" s="107"/>
      <c r="H212" s="108"/>
      <c r="I212" s="108"/>
      <c r="J212" s="108"/>
      <c r="K212" s="108"/>
      <c r="L212" s="108"/>
      <c r="M212" s="108"/>
      <c r="N212" s="43"/>
      <c r="O212" s="43"/>
      <c r="P212" s="43"/>
    </row>
    <row r="213" spans="1:16" s="45" customFormat="1" ht="15.5">
      <c r="A213" s="116" t="str">
        <f>IF(COUNT(Analysis!D216)&gt;0,A212+1,"")</f>
        <v/>
      </c>
      <c r="B213" s="117" t="str">
        <f>IF(COUNTA(Analysis!B:B&lt;&gt;"",Analysis!B216),"")</f>
        <v/>
      </c>
      <c r="C213" s="118" t="str">
        <f>IF(Analysis!C216&lt;&gt;"",Analysis!C216,"")</f>
        <v/>
      </c>
      <c r="D213" s="118" t="str">
        <f>IF(Analysis!D216&lt;&gt;"",Analysis!D216,"")</f>
        <v/>
      </c>
      <c r="E213" s="119" t="str">
        <f t="shared" si="9"/>
        <v/>
      </c>
      <c r="F213" s="120" t="str">
        <f t="shared" si="10"/>
        <v/>
      </c>
      <c r="G213" s="107"/>
      <c r="H213" s="108"/>
      <c r="I213" s="108"/>
      <c r="J213" s="108"/>
      <c r="K213" s="108"/>
      <c r="L213" s="108"/>
      <c r="M213" s="108"/>
      <c r="N213" s="43"/>
      <c r="O213" s="43"/>
      <c r="P213" s="43"/>
    </row>
    <row r="214" spans="1:16" s="45" customFormat="1" ht="15.5">
      <c r="A214" s="116" t="str">
        <f>IF(COUNT(Analysis!D217)&gt;0,A213+1,"")</f>
        <v/>
      </c>
      <c r="B214" s="117" t="str">
        <f>IF(COUNTA(Analysis!B:B&lt;&gt;"",Analysis!B217),"")</f>
        <v/>
      </c>
      <c r="C214" s="118" t="str">
        <f>IF(Analysis!C217&lt;&gt;"",Analysis!C217,"")</f>
        <v/>
      </c>
      <c r="D214" s="118" t="str">
        <f>IF(Analysis!D217&lt;&gt;"",Analysis!D217,"")</f>
        <v/>
      </c>
      <c r="E214" s="119" t="str">
        <f t="shared" si="9"/>
        <v/>
      </c>
      <c r="F214" s="120" t="str">
        <f t="shared" si="10"/>
        <v/>
      </c>
      <c r="G214" s="107"/>
      <c r="H214" s="108"/>
      <c r="I214" s="108"/>
      <c r="J214" s="108"/>
      <c r="K214" s="108"/>
      <c r="L214" s="108"/>
      <c r="M214" s="108"/>
      <c r="N214" s="43"/>
      <c r="O214" s="43"/>
      <c r="P214" s="43"/>
    </row>
    <row r="215" spans="1:16" s="45" customFormat="1" ht="15.5">
      <c r="A215" s="116" t="str">
        <f>IF(COUNT(Analysis!D218)&gt;0,A214+1,"")</f>
        <v/>
      </c>
      <c r="B215" s="117" t="str">
        <f>IF(COUNTA(Analysis!B:B&lt;&gt;"",Analysis!B218),"")</f>
        <v/>
      </c>
      <c r="C215" s="118" t="str">
        <f>IF(Analysis!C218&lt;&gt;"",Analysis!C218,"")</f>
        <v/>
      </c>
      <c r="D215" s="118" t="str">
        <f>IF(Analysis!D218&lt;&gt;"",Analysis!D218,"")</f>
        <v/>
      </c>
      <c r="E215" s="119" t="str">
        <f t="shared" si="9"/>
        <v/>
      </c>
      <c r="F215" s="120" t="str">
        <f t="shared" si="10"/>
        <v/>
      </c>
      <c r="G215" s="107"/>
      <c r="H215" s="108"/>
      <c r="I215" s="108"/>
      <c r="J215" s="108"/>
      <c r="K215" s="108"/>
      <c r="L215" s="108"/>
      <c r="M215" s="108"/>
      <c r="N215" s="43"/>
      <c r="O215" s="43"/>
      <c r="P215" s="43"/>
    </row>
    <row r="216" spans="1:16" s="45" customFormat="1" ht="15.5">
      <c r="A216" s="116" t="str">
        <f>IF(COUNT(Analysis!D219)&gt;0,A215+1,"")</f>
        <v/>
      </c>
      <c r="B216" s="117" t="str">
        <f>IF(COUNTA(Analysis!B:B&lt;&gt;"",Analysis!B219),"")</f>
        <v/>
      </c>
      <c r="C216" s="118" t="str">
        <f>IF(Analysis!C219&lt;&gt;"",Analysis!C219,"")</f>
        <v/>
      </c>
      <c r="D216" s="118" t="str">
        <f>IF(Analysis!D219&lt;&gt;"",Analysis!D219,"")</f>
        <v/>
      </c>
      <c r="E216" s="119" t="str">
        <f t="shared" si="9"/>
        <v/>
      </c>
      <c r="F216" s="120" t="str">
        <f t="shared" si="10"/>
        <v/>
      </c>
      <c r="G216" s="107"/>
      <c r="H216" s="108"/>
      <c r="I216" s="108"/>
      <c r="J216" s="108"/>
      <c r="K216" s="108"/>
      <c r="L216" s="108"/>
      <c r="M216" s="108"/>
      <c r="N216" s="43"/>
      <c r="O216" s="43"/>
      <c r="P216" s="43"/>
    </row>
    <row r="217" spans="1:16" s="45" customFormat="1" ht="15.5">
      <c r="A217" s="116" t="str">
        <f>IF(COUNT(Analysis!D220)&gt;0,A216+1,"")</f>
        <v/>
      </c>
      <c r="B217" s="117" t="str">
        <f>IF(COUNTA(Analysis!B:B&lt;&gt;"",Analysis!B220),"")</f>
        <v/>
      </c>
      <c r="C217" s="118" t="str">
        <f>IF(Analysis!C220&lt;&gt;"",Analysis!C220,"")</f>
        <v/>
      </c>
      <c r="D217" s="118" t="str">
        <f>IF(Analysis!D220&lt;&gt;"",Analysis!D220,"")</f>
        <v/>
      </c>
      <c r="E217" s="119" t="str">
        <f t="shared" si="9"/>
        <v/>
      </c>
      <c r="F217" s="120" t="str">
        <f t="shared" si="10"/>
        <v/>
      </c>
      <c r="G217" s="107"/>
      <c r="H217" s="108"/>
      <c r="I217" s="108"/>
      <c r="J217" s="108"/>
      <c r="K217" s="108"/>
      <c r="L217" s="108"/>
      <c r="M217" s="108"/>
      <c r="N217" s="43"/>
      <c r="O217" s="43"/>
      <c r="P217" s="43"/>
    </row>
    <row r="218" spans="1:16" s="45" customFormat="1" ht="15.5">
      <c r="A218" s="116" t="str">
        <f>IF(COUNT(Analysis!D221)&gt;0,A217+1,"")</f>
        <v/>
      </c>
      <c r="B218" s="117" t="str">
        <f>IF(COUNTA(Analysis!B:B&lt;&gt;"",Analysis!B221),"")</f>
        <v/>
      </c>
      <c r="C218" s="118" t="str">
        <f>IF(Analysis!C221&lt;&gt;"",Analysis!C221,"")</f>
        <v/>
      </c>
      <c r="D218" s="118" t="str">
        <f>IF(Analysis!D221&lt;&gt;"",Analysis!D221,"")</f>
        <v/>
      </c>
      <c r="E218" s="119" t="str">
        <f t="shared" si="9"/>
        <v/>
      </c>
      <c r="F218" s="120" t="str">
        <f t="shared" si="10"/>
        <v/>
      </c>
      <c r="G218" s="107"/>
      <c r="H218" s="108"/>
      <c r="I218" s="108"/>
      <c r="J218" s="108"/>
      <c r="K218" s="108"/>
      <c r="L218" s="108"/>
      <c r="M218" s="108"/>
      <c r="N218" s="43"/>
      <c r="O218" s="43"/>
      <c r="P218" s="43"/>
    </row>
    <row r="219" spans="1:16" s="45" customFormat="1" ht="15.5">
      <c r="A219" s="116" t="str">
        <f>IF(COUNT(Analysis!D222)&gt;0,A218+1,"")</f>
        <v/>
      </c>
      <c r="B219" s="117" t="str">
        <f>IF(COUNTA(Analysis!B:B&lt;&gt;"",Analysis!B222),"")</f>
        <v/>
      </c>
      <c r="C219" s="118" t="str">
        <f>IF(Analysis!C222&lt;&gt;"",Analysis!C222,"")</f>
        <v/>
      </c>
      <c r="D219" s="118" t="str">
        <f>IF(Analysis!D222&lt;&gt;"",Analysis!D222,"")</f>
        <v/>
      </c>
      <c r="E219" s="119" t="str">
        <f t="shared" si="9"/>
        <v/>
      </c>
      <c r="F219" s="120" t="str">
        <f t="shared" si="10"/>
        <v/>
      </c>
      <c r="G219" s="107"/>
      <c r="H219" s="108"/>
      <c r="I219" s="108"/>
      <c r="J219" s="108"/>
      <c r="K219" s="108"/>
      <c r="L219" s="108"/>
      <c r="M219" s="108"/>
      <c r="N219" s="43"/>
      <c r="O219" s="43"/>
      <c r="P219" s="43"/>
    </row>
    <row r="220" spans="1:16" s="45" customFormat="1" ht="15.5">
      <c r="A220" s="116" t="str">
        <f>IF(COUNT(Analysis!D223)&gt;0,A219+1,"")</f>
        <v/>
      </c>
      <c r="B220" s="117" t="str">
        <f>IF(COUNTA(Analysis!B:B&lt;&gt;"",Analysis!B223),"")</f>
        <v/>
      </c>
      <c r="C220" s="118" t="str">
        <f>IF(Analysis!C223&lt;&gt;"",Analysis!C223,"")</f>
        <v/>
      </c>
      <c r="D220" s="118" t="str">
        <f>IF(Analysis!D223&lt;&gt;"",Analysis!D223,"")</f>
        <v/>
      </c>
      <c r="E220" s="119" t="str">
        <f t="shared" si="9"/>
        <v/>
      </c>
      <c r="F220" s="120" t="str">
        <f t="shared" si="10"/>
        <v/>
      </c>
      <c r="G220" s="107"/>
      <c r="H220" s="108"/>
      <c r="I220" s="108"/>
      <c r="J220" s="108"/>
      <c r="K220" s="108"/>
      <c r="L220" s="108"/>
      <c r="M220" s="108"/>
      <c r="N220" s="43"/>
      <c r="O220" s="43"/>
      <c r="P220" s="43"/>
    </row>
    <row r="221" spans="1:16" s="45" customFormat="1" ht="15.5">
      <c r="A221" s="116" t="str">
        <f>IF(COUNT(Analysis!D224)&gt;0,A220+1,"")</f>
        <v/>
      </c>
      <c r="B221" s="117" t="str">
        <f>IF(COUNTA(Analysis!B:B&lt;&gt;"",Analysis!B224),"")</f>
        <v/>
      </c>
      <c r="C221" s="118" t="str">
        <f>IF(Analysis!C224&lt;&gt;"",Analysis!C224,"")</f>
        <v/>
      </c>
      <c r="D221" s="118" t="str">
        <f>IF(Analysis!D224&lt;&gt;"",Analysis!D224,"")</f>
        <v/>
      </c>
      <c r="E221" s="119" t="str">
        <f t="shared" si="9"/>
        <v/>
      </c>
      <c r="F221" s="120" t="str">
        <f t="shared" si="10"/>
        <v/>
      </c>
      <c r="G221" s="107"/>
      <c r="H221" s="108"/>
      <c r="I221" s="108"/>
      <c r="J221" s="108"/>
      <c r="K221" s="108"/>
      <c r="L221" s="108"/>
      <c r="M221" s="108"/>
      <c r="N221" s="43"/>
      <c r="O221" s="43"/>
      <c r="P221" s="43"/>
    </row>
    <row r="222" spans="1:16" s="45" customFormat="1" ht="15.5">
      <c r="A222" s="116" t="str">
        <f>IF(COUNT(Analysis!D225)&gt;0,A221+1,"")</f>
        <v/>
      </c>
      <c r="B222" s="117" t="str">
        <f>IF(COUNTA(Analysis!B:B&lt;&gt;"",Analysis!B225),"")</f>
        <v/>
      </c>
      <c r="C222" s="118" t="str">
        <f>IF(Analysis!C225&lt;&gt;"",Analysis!C225,"")</f>
        <v/>
      </c>
      <c r="D222" s="118" t="str">
        <f>IF(Analysis!D225&lt;&gt;"",Analysis!D225,"")</f>
        <v/>
      </c>
      <c r="E222" s="119" t="str">
        <f t="shared" si="9"/>
        <v/>
      </c>
      <c r="F222" s="120" t="str">
        <f t="shared" si="10"/>
        <v/>
      </c>
      <c r="G222" s="107"/>
      <c r="H222" s="108"/>
      <c r="I222" s="108"/>
      <c r="J222" s="108"/>
      <c r="K222" s="108"/>
      <c r="L222" s="108"/>
      <c r="M222" s="108"/>
      <c r="N222" s="43"/>
      <c r="O222" s="43"/>
      <c r="P222" s="43"/>
    </row>
    <row r="223" spans="1:16" s="45" customFormat="1" ht="15.5">
      <c r="A223" s="116" t="str">
        <f>IF(COUNT(Analysis!D226)&gt;0,A222+1,"")</f>
        <v/>
      </c>
      <c r="B223" s="117" t="str">
        <f>IF(COUNTA(Analysis!B:B&lt;&gt;"",Analysis!B226),"")</f>
        <v/>
      </c>
      <c r="C223" s="118" t="str">
        <f>IF(Analysis!C226&lt;&gt;"",Analysis!C226,"")</f>
        <v/>
      </c>
      <c r="D223" s="118" t="str">
        <f>IF(Analysis!D226&lt;&gt;"",Analysis!D226,"")</f>
        <v/>
      </c>
      <c r="E223" s="119" t="str">
        <f t="shared" si="9"/>
        <v/>
      </c>
      <c r="F223" s="120" t="str">
        <f t="shared" si="10"/>
        <v/>
      </c>
      <c r="G223" s="107"/>
      <c r="H223" s="108"/>
      <c r="I223" s="108"/>
      <c r="J223" s="108"/>
      <c r="K223" s="108"/>
      <c r="L223" s="108"/>
      <c r="M223" s="108"/>
      <c r="N223" s="43"/>
      <c r="O223" s="43"/>
      <c r="P223" s="43"/>
    </row>
    <row r="224" spans="1:16" s="45" customFormat="1" ht="15.5">
      <c r="A224" s="116" t="str">
        <f>IF(COUNT(Analysis!D227)&gt;0,A223+1,"")</f>
        <v/>
      </c>
      <c r="B224" s="117" t="str">
        <f>IF(COUNTA(Analysis!B:B&lt;&gt;"",Analysis!B227),"")</f>
        <v/>
      </c>
      <c r="C224" s="118" t="str">
        <f>IF(Analysis!C227&lt;&gt;"",Analysis!C227,"")</f>
        <v/>
      </c>
      <c r="D224" s="118" t="str">
        <f>IF(Analysis!D227&lt;&gt;"",Analysis!D227,"")</f>
        <v/>
      </c>
      <c r="E224" s="119" t="str">
        <f t="shared" si="9"/>
        <v/>
      </c>
      <c r="F224" s="120" t="str">
        <f t="shared" si="10"/>
        <v/>
      </c>
      <c r="G224" s="107"/>
      <c r="H224" s="108"/>
      <c r="I224" s="108"/>
      <c r="J224" s="108"/>
      <c r="K224" s="108"/>
      <c r="L224" s="108"/>
      <c r="M224" s="108"/>
      <c r="N224" s="43"/>
      <c r="O224" s="43"/>
      <c r="P224" s="43"/>
    </row>
    <row r="225" spans="1:16" s="45" customFormat="1" ht="15.5">
      <c r="A225" s="116" t="str">
        <f>IF(COUNT(Analysis!D228)&gt;0,A224+1,"")</f>
        <v/>
      </c>
      <c r="B225" s="117" t="str">
        <f>IF(COUNTA(Analysis!B:B&lt;&gt;"",Analysis!B228),"")</f>
        <v/>
      </c>
      <c r="C225" s="118" t="str">
        <f>IF(Analysis!C228&lt;&gt;"",Analysis!C228,"")</f>
        <v/>
      </c>
      <c r="D225" s="118" t="str">
        <f>IF(Analysis!D228&lt;&gt;"",Analysis!D228,"")</f>
        <v/>
      </c>
      <c r="E225" s="119" t="str">
        <f t="shared" si="9"/>
        <v/>
      </c>
      <c r="F225" s="120" t="str">
        <f t="shared" si="10"/>
        <v/>
      </c>
      <c r="G225" s="107"/>
      <c r="H225" s="108"/>
      <c r="I225" s="108"/>
      <c r="J225" s="108"/>
      <c r="K225" s="108"/>
      <c r="L225" s="108"/>
      <c r="M225" s="108"/>
      <c r="N225" s="43"/>
      <c r="O225" s="43"/>
      <c r="P225" s="43"/>
    </row>
    <row r="226" spans="1:16" s="45" customFormat="1" ht="15.5">
      <c r="A226" s="116" t="str">
        <f>IF(COUNT(Analysis!D229)&gt;0,A225+1,"")</f>
        <v/>
      </c>
      <c r="B226" s="117" t="str">
        <f>IF(COUNTA(Analysis!B:B&lt;&gt;"",Analysis!B229),"")</f>
        <v/>
      </c>
      <c r="C226" s="118" t="str">
        <f>IF(Analysis!C229&lt;&gt;"",Analysis!C229,"")</f>
        <v/>
      </c>
      <c r="D226" s="118" t="str">
        <f>IF(Analysis!D229&lt;&gt;"",Analysis!D229,"")</f>
        <v/>
      </c>
      <c r="E226" s="119" t="str">
        <f t="shared" si="9"/>
        <v/>
      </c>
      <c r="F226" s="120" t="str">
        <f t="shared" si="10"/>
        <v/>
      </c>
      <c r="G226" s="107"/>
      <c r="H226" s="108"/>
      <c r="I226" s="108"/>
      <c r="J226" s="108"/>
      <c r="K226" s="108"/>
      <c r="L226" s="108"/>
      <c r="M226" s="108"/>
      <c r="N226" s="43"/>
      <c r="O226" s="43"/>
      <c r="P226" s="43"/>
    </row>
    <row r="227" spans="1:16" s="45" customFormat="1" ht="15.5">
      <c r="A227" s="116" t="str">
        <f>IF(COUNT(Analysis!D230)&gt;0,A226+1,"")</f>
        <v/>
      </c>
      <c r="B227" s="117" t="str">
        <f>IF(COUNTA(Analysis!B:B&lt;&gt;"",Analysis!B230),"")</f>
        <v/>
      </c>
      <c r="C227" s="118" t="str">
        <f>IF(Analysis!C230&lt;&gt;"",Analysis!C230,"")</f>
        <v/>
      </c>
      <c r="D227" s="118" t="str">
        <f>IF(Analysis!D230&lt;&gt;"",Analysis!D230,"")</f>
        <v/>
      </c>
      <c r="E227" s="119" t="str">
        <f t="shared" si="9"/>
        <v/>
      </c>
      <c r="F227" s="120" t="str">
        <f t="shared" si="10"/>
        <v/>
      </c>
      <c r="G227" s="107"/>
      <c r="H227" s="108"/>
      <c r="I227" s="108"/>
      <c r="J227" s="108"/>
      <c r="K227" s="108"/>
      <c r="L227" s="108"/>
      <c r="M227" s="108"/>
      <c r="N227" s="43"/>
      <c r="O227" s="43"/>
      <c r="P227" s="43"/>
    </row>
    <row r="228" spans="1:16" s="45" customFormat="1" ht="15.5">
      <c r="A228" s="116" t="str">
        <f>IF(COUNT(Analysis!D231)&gt;0,A227+1,"")</f>
        <v/>
      </c>
      <c r="B228" s="117" t="str">
        <f>IF(COUNTA(Analysis!B:B&lt;&gt;"",Analysis!B231),"")</f>
        <v/>
      </c>
      <c r="C228" s="118" t="str">
        <f>IF(Analysis!C231&lt;&gt;"",Analysis!C231,"")</f>
        <v/>
      </c>
      <c r="D228" s="118" t="str">
        <f>IF(Analysis!D231&lt;&gt;"",Analysis!D231,"")</f>
        <v/>
      </c>
      <c r="E228" s="119" t="str">
        <f t="shared" si="9"/>
        <v/>
      </c>
      <c r="F228" s="120" t="str">
        <f t="shared" si="10"/>
        <v/>
      </c>
      <c r="G228" s="107"/>
      <c r="H228" s="108"/>
      <c r="I228" s="108"/>
      <c r="J228" s="108"/>
      <c r="K228" s="108"/>
      <c r="L228" s="108"/>
      <c r="M228" s="108"/>
      <c r="N228" s="43"/>
      <c r="O228" s="43"/>
      <c r="P228" s="43"/>
    </row>
    <row r="229" spans="1:16" s="45" customFormat="1" ht="15.5">
      <c r="A229" s="116" t="str">
        <f>IF(COUNT(Analysis!D232)&gt;0,A228+1,"")</f>
        <v/>
      </c>
      <c r="B229" s="117" t="str">
        <f>IF(COUNTA(Analysis!B:B&lt;&gt;"",Analysis!B232),"")</f>
        <v/>
      </c>
      <c r="C229" s="118" t="str">
        <f>IF(Analysis!C232&lt;&gt;"",Analysis!C232,"")</f>
        <v/>
      </c>
      <c r="D229" s="118" t="str">
        <f>IF(Analysis!D232&lt;&gt;"",Analysis!D232,"")</f>
        <v/>
      </c>
      <c r="E229" s="119" t="str">
        <f t="shared" si="9"/>
        <v/>
      </c>
      <c r="F229" s="120" t="str">
        <f t="shared" si="10"/>
        <v/>
      </c>
      <c r="G229" s="107"/>
      <c r="H229" s="108"/>
      <c r="I229" s="108"/>
      <c r="J229" s="108"/>
      <c r="K229" s="108"/>
      <c r="L229" s="108"/>
      <c r="M229" s="108"/>
      <c r="N229" s="43"/>
      <c r="O229" s="43"/>
      <c r="P229" s="43"/>
    </row>
    <row r="230" spans="1:16" s="45" customFormat="1" ht="15.5">
      <c r="A230" s="116" t="str">
        <f>IF(COUNT(Analysis!D233)&gt;0,A229+1,"")</f>
        <v/>
      </c>
      <c r="B230" s="117" t="str">
        <f>IF(COUNTA(Analysis!B:B&lt;&gt;"",Analysis!B233),"")</f>
        <v/>
      </c>
      <c r="C230" s="118" t="str">
        <f>IF(Analysis!C233&lt;&gt;"",Analysis!C233,"")</f>
        <v/>
      </c>
      <c r="D230" s="118" t="str">
        <f>IF(Analysis!D233&lt;&gt;"",Analysis!D233,"")</f>
        <v/>
      </c>
      <c r="E230" s="119" t="str">
        <f t="shared" si="9"/>
        <v/>
      </c>
      <c r="F230" s="120" t="str">
        <f t="shared" si="10"/>
        <v/>
      </c>
      <c r="G230" s="107"/>
      <c r="H230" s="108"/>
      <c r="I230" s="108"/>
      <c r="J230" s="108"/>
      <c r="K230" s="108"/>
      <c r="L230" s="108"/>
      <c r="M230" s="108"/>
      <c r="N230" s="43"/>
      <c r="O230" s="43"/>
      <c r="P230" s="43"/>
    </row>
    <row r="231" spans="1:16" s="45" customFormat="1" ht="15.5">
      <c r="A231" s="116" t="str">
        <f>IF(COUNT(Analysis!D234)&gt;0,A230+1,"")</f>
        <v/>
      </c>
      <c r="B231" s="117" t="str">
        <f>IF(COUNTA(Analysis!B:B&lt;&gt;"",Analysis!B234),"")</f>
        <v/>
      </c>
      <c r="C231" s="118" t="str">
        <f>IF(Analysis!C234&lt;&gt;"",Analysis!C234,"")</f>
        <v/>
      </c>
      <c r="D231" s="118" t="str">
        <f>IF(Analysis!D234&lt;&gt;"",Analysis!D234,"")</f>
        <v/>
      </c>
      <c r="E231" s="119" t="str">
        <f t="shared" si="9"/>
        <v/>
      </c>
      <c r="F231" s="120" t="str">
        <f t="shared" si="10"/>
        <v/>
      </c>
      <c r="G231" s="107"/>
      <c r="H231" s="108"/>
      <c r="I231" s="108"/>
      <c r="J231" s="108"/>
      <c r="K231" s="108"/>
      <c r="L231" s="108"/>
      <c r="M231" s="108"/>
      <c r="N231" s="43"/>
      <c r="O231" s="43"/>
      <c r="P231" s="43"/>
    </row>
    <row r="232" spans="1:16" s="45" customFormat="1" ht="15.5">
      <c r="A232" s="116" t="str">
        <f>IF(COUNT(Analysis!D235)&gt;0,A231+1,"")</f>
        <v/>
      </c>
      <c r="B232" s="117" t="str">
        <f>IF(COUNTA(Analysis!B:B&lt;&gt;"",Analysis!B235),"")</f>
        <v/>
      </c>
      <c r="C232" s="118" t="str">
        <f>IF(Analysis!C235&lt;&gt;"",Analysis!C235,"")</f>
        <v/>
      </c>
      <c r="D232" s="118" t="str">
        <f>IF(Analysis!D235&lt;&gt;"",Analysis!D235,"")</f>
        <v/>
      </c>
      <c r="E232" s="119" t="str">
        <f t="shared" si="9"/>
        <v/>
      </c>
      <c r="F232" s="120" t="str">
        <f t="shared" si="10"/>
        <v/>
      </c>
      <c r="G232" s="107"/>
      <c r="H232" s="108"/>
      <c r="I232" s="108"/>
      <c r="J232" s="108"/>
      <c r="K232" s="108"/>
      <c r="L232" s="108"/>
      <c r="M232" s="108"/>
      <c r="N232" s="43"/>
      <c r="O232" s="43"/>
      <c r="P232" s="43"/>
    </row>
    <row r="233" spans="1:16" s="45" customFormat="1" ht="15.5">
      <c r="A233" s="116" t="str">
        <f>IF(COUNT(Analysis!D236)&gt;0,A232+1,"")</f>
        <v/>
      </c>
      <c r="B233" s="117" t="str">
        <f>IF(COUNTA(Analysis!B:B&lt;&gt;"",Analysis!B236),"")</f>
        <v/>
      </c>
      <c r="C233" s="118" t="str">
        <f>IF(Analysis!C236&lt;&gt;"",Analysis!C236,"")</f>
        <v/>
      </c>
      <c r="D233" s="118" t="str">
        <f>IF(Analysis!D236&lt;&gt;"",Analysis!D236,"")</f>
        <v/>
      </c>
      <c r="E233" s="119" t="str">
        <f t="shared" si="9"/>
        <v/>
      </c>
      <c r="F233" s="120" t="str">
        <f t="shared" si="10"/>
        <v/>
      </c>
      <c r="G233" s="107"/>
      <c r="H233" s="108"/>
      <c r="I233" s="108"/>
      <c r="J233" s="108"/>
      <c r="K233" s="108"/>
      <c r="L233" s="108"/>
      <c r="M233" s="108"/>
      <c r="N233" s="43"/>
      <c r="O233" s="43"/>
      <c r="P233" s="43"/>
    </row>
    <row r="234" spans="1:16" s="45" customFormat="1" ht="15.5">
      <c r="A234" s="116" t="str">
        <f>IF(COUNT(Analysis!D237)&gt;0,A233+1,"")</f>
        <v/>
      </c>
      <c r="B234" s="117" t="str">
        <f>IF(COUNTA(Analysis!B:B&lt;&gt;"",Analysis!B237),"")</f>
        <v/>
      </c>
      <c r="C234" s="118" t="str">
        <f>IF(Analysis!C237&lt;&gt;"",Analysis!C237,"")</f>
        <v/>
      </c>
      <c r="D234" s="118" t="str">
        <f>IF(Analysis!D237&lt;&gt;"",Analysis!D237,"")</f>
        <v/>
      </c>
      <c r="E234" s="119" t="str">
        <f t="shared" si="9"/>
        <v/>
      </c>
      <c r="F234" s="120" t="str">
        <f t="shared" si="10"/>
        <v/>
      </c>
      <c r="G234" s="107"/>
      <c r="H234" s="108"/>
      <c r="I234" s="108"/>
      <c r="J234" s="108"/>
      <c r="K234" s="108"/>
      <c r="L234" s="108"/>
      <c r="M234" s="108"/>
      <c r="N234" s="43"/>
      <c r="O234" s="43"/>
      <c r="P234" s="43"/>
    </row>
    <row r="235" spans="1:16" s="45" customFormat="1" ht="15.5">
      <c r="A235" s="116" t="str">
        <f>IF(COUNT(Analysis!D238)&gt;0,A234+1,"")</f>
        <v/>
      </c>
      <c r="B235" s="117" t="str">
        <f>IF(COUNTA(Analysis!B:B&lt;&gt;"",Analysis!B238),"")</f>
        <v/>
      </c>
      <c r="C235" s="118" t="str">
        <f>IF(Analysis!C238&lt;&gt;"",Analysis!C238,"")</f>
        <v/>
      </c>
      <c r="D235" s="118" t="str">
        <f>IF(Analysis!D238&lt;&gt;"",Analysis!D238,"")</f>
        <v/>
      </c>
      <c r="E235" s="119" t="str">
        <f t="shared" si="9"/>
        <v/>
      </c>
      <c r="F235" s="120" t="str">
        <f t="shared" si="10"/>
        <v/>
      </c>
      <c r="G235" s="107"/>
      <c r="H235" s="108"/>
      <c r="I235" s="108"/>
      <c r="J235" s="108"/>
      <c r="K235" s="108"/>
      <c r="L235" s="108"/>
      <c r="M235" s="108"/>
      <c r="N235" s="43"/>
      <c r="O235" s="43"/>
      <c r="P235" s="43"/>
    </row>
    <row r="236" spans="1:16" s="45" customFormat="1" ht="15.5">
      <c r="A236" s="116" t="str">
        <f>IF(COUNT(Analysis!D239)&gt;0,A235+1,"")</f>
        <v/>
      </c>
      <c r="B236" s="117" t="str">
        <f>IF(COUNTA(Analysis!B:B&lt;&gt;"",Analysis!B239),"")</f>
        <v/>
      </c>
      <c r="C236" s="118" t="str">
        <f>IF(Analysis!C239&lt;&gt;"",Analysis!C239,"")</f>
        <v/>
      </c>
      <c r="D236" s="118" t="str">
        <f>IF(Analysis!D239&lt;&gt;"",Analysis!D239,"")</f>
        <v/>
      </c>
      <c r="E236" s="119" t="str">
        <f t="shared" si="9"/>
        <v/>
      </c>
      <c r="F236" s="120" t="str">
        <f t="shared" si="10"/>
        <v/>
      </c>
      <c r="G236" s="107"/>
      <c r="H236" s="108"/>
      <c r="I236" s="108"/>
      <c r="J236" s="108"/>
      <c r="K236" s="108"/>
      <c r="L236" s="108"/>
      <c r="M236" s="108"/>
      <c r="N236" s="43"/>
      <c r="O236" s="43"/>
      <c r="P236" s="43"/>
    </row>
    <row r="237" spans="1:16" s="45" customFormat="1" ht="15.5">
      <c r="A237" s="116" t="str">
        <f>IF(COUNT(Analysis!D240)&gt;0,A236+1,"")</f>
        <v/>
      </c>
      <c r="B237" s="117" t="str">
        <f>IF(COUNTA(Analysis!B:B&lt;&gt;"",Analysis!B240),"")</f>
        <v/>
      </c>
      <c r="C237" s="118" t="str">
        <f>IF(Analysis!C240&lt;&gt;"",Analysis!C240,"")</f>
        <v/>
      </c>
      <c r="D237" s="118" t="str">
        <f>IF(Analysis!D240&lt;&gt;"",Analysis!D240,"")</f>
        <v/>
      </c>
      <c r="E237" s="119" t="str">
        <f t="shared" si="9"/>
        <v/>
      </c>
      <c r="F237" s="120" t="str">
        <f t="shared" si="10"/>
        <v/>
      </c>
      <c r="G237" s="107"/>
      <c r="H237" s="108"/>
      <c r="I237" s="108"/>
      <c r="J237" s="108"/>
      <c r="K237" s="108"/>
      <c r="L237" s="108"/>
      <c r="M237" s="108"/>
      <c r="N237" s="43"/>
      <c r="O237" s="43"/>
      <c r="P237" s="43"/>
    </row>
    <row r="238" spans="1:16" s="45" customFormat="1" ht="15.5">
      <c r="A238" s="116" t="str">
        <f>IF(COUNT(Analysis!D241)&gt;0,A237+1,"")</f>
        <v/>
      </c>
      <c r="B238" s="117" t="str">
        <f>IF(COUNTA(Analysis!B:B&lt;&gt;"",Analysis!B241),"")</f>
        <v/>
      </c>
      <c r="C238" s="118" t="str">
        <f>IF(Analysis!C241&lt;&gt;"",Analysis!C241,"")</f>
        <v/>
      </c>
      <c r="D238" s="118" t="str">
        <f>IF(Analysis!D241&lt;&gt;"",Analysis!D241,"")</f>
        <v/>
      </c>
      <c r="E238" s="119" t="str">
        <f t="shared" si="9"/>
        <v/>
      </c>
      <c r="F238" s="120" t="str">
        <f t="shared" si="10"/>
        <v/>
      </c>
      <c r="G238" s="107"/>
      <c r="H238" s="108"/>
      <c r="I238" s="108"/>
      <c r="J238" s="108"/>
      <c r="K238" s="108"/>
      <c r="L238" s="108"/>
      <c r="M238" s="108"/>
      <c r="N238" s="43"/>
      <c r="O238" s="43"/>
      <c r="P238" s="43"/>
    </row>
    <row r="239" spans="1:16" s="45" customFormat="1" ht="15.5">
      <c r="A239" s="116" t="str">
        <f>IF(COUNT(Analysis!D242)&gt;0,A238+1,"")</f>
        <v/>
      </c>
      <c r="B239" s="117" t="str">
        <f>IF(COUNTA(Analysis!B:B&lt;&gt;"",Analysis!B242),"")</f>
        <v/>
      </c>
      <c r="C239" s="118" t="str">
        <f>IF(Analysis!C242&lt;&gt;"",Analysis!C242,"")</f>
        <v/>
      </c>
      <c r="D239" s="118" t="str">
        <f>IF(Analysis!D242&lt;&gt;"",Analysis!D242,"")</f>
        <v/>
      </c>
      <c r="E239" s="119" t="str">
        <f t="shared" si="9"/>
        <v/>
      </c>
      <c r="F239" s="120" t="str">
        <f t="shared" si="10"/>
        <v/>
      </c>
      <c r="G239" s="107"/>
      <c r="H239" s="108"/>
      <c r="I239" s="108"/>
      <c r="J239" s="108"/>
      <c r="K239" s="108"/>
      <c r="L239" s="108"/>
      <c r="M239" s="108"/>
      <c r="N239" s="43"/>
      <c r="O239" s="43"/>
      <c r="P239" s="43"/>
    </row>
    <row r="240" spans="1:16" s="45" customFormat="1" ht="15.5">
      <c r="A240" s="116" t="str">
        <f>IF(COUNT(Analysis!D243)&gt;0,A239+1,"")</f>
        <v/>
      </c>
      <c r="B240" s="117" t="str">
        <f>IF(COUNTA(Analysis!B:B&lt;&gt;"",Analysis!B243),"")</f>
        <v/>
      </c>
      <c r="C240" s="118" t="str">
        <f>IF(Analysis!C243&lt;&gt;"",Analysis!C243,"")</f>
        <v/>
      </c>
      <c r="D240" s="118" t="str">
        <f>IF(Analysis!D243&lt;&gt;"",Analysis!D243,"")</f>
        <v/>
      </c>
      <c r="E240" s="119" t="str">
        <f t="shared" si="9"/>
        <v/>
      </c>
      <c r="F240" s="120" t="str">
        <f t="shared" si="10"/>
        <v/>
      </c>
      <c r="G240" s="107"/>
      <c r="H240" s="108"/>
      <c r="I240" s="108"/>
      <c r="J240" s="108"/>
      <c r="K240" s="108"/>
      <c r="L240" s="108"/>
      <c r="M240" s="108"/>
      <c r="N240" s="43"/>
      <c r="O240" s="43"/>
      <c r="P240" s="43"/>
    </row>
    <row r="241" spans="1:16" s="45" customFormat="1" ht="15.5">
      <c r="A241" s="116" t="str">
        <f>IF(COUNT(Analysis!D244)&gt;0,A240+1,"")</f>
        <v/>
      </c>
      <c r="B241" s="117" t="str">
        <f>IF(COUNTA(Analysis!B:B&lt;&gt;"",Analysis!B244),"")</f>
        <v/>
      </c>
      <c r="C241" s="118" t="str">
        <f>IF(Analysis!C244&lt;&gt;"",Analysis!C244,"")</f>
        <v/>
      </c>
      <c r="D241" s="118" t="str">
        <f>IF(Analysis!D244&lt;&gt;"",Analysis!D244,"")</f>
        <v/>
      </c>
      <c r="E241" s="119" t="str">
        <f t="shared" si="9"/>
        <v/>
      </c>
      <c r="F241" s="120" t="str">
        <f t="shared" si="10"/>
        <v/>
      </c>
      <c r="G241" s="107"/>
      <c r="H241" s="108"/>
      <c r="I241" s="108"/>
      <c r="J241" s="108"/>
      <c r="K241" s="108"/>
      <c r="L241" s="108"/>
      <c r="M241" s="108"/>
      <c r="N241" s="43"/>
      <c r="O241" s="43"/>
      <c r="P241" s="43"/>
    </row>
    <row r="242" spans="1:16" s="45" customFormat="1" ht="15.5">
      <c r="A242" s="116" t="str">
        <f>IF(COUNT(Analysis!D245)&gt;0,A241+1,"")</f>
        <v/>
      </c>
      <c r="B242" s="117" t="str">
        <f>IF(COUNTA(Analysis!B:B&lt;&gt;"",Analysis!B245),"")</f>
        <v/>
      </c>
      <c r="C242" s="118" t="str">
        <f>IF(Analysis!C245&lt;&gt;"",Analysis!C245,"")</f>
        <v/>
      </c>
      <c r="D242" s="118" t="str">
        <f>IF(Analysis!D245&lt;&gt;"",Analysis!D245,"")</f>
        <v/>
      </c>
      <c r="E242" s="119" t="str">
        <f t="shared" si="9"/>
        <v/>
      </c>
      <c r="F242" s="120" t="str">
        <f t="shared" si="10"/>
        <v/>
      </c>
      <c r="G242" s="107"/>
      <c r="H242" s="108"/>
      <c r="I242" s="108"/>
      <c r="J242" s="108"/>
      <c r="K242" s="108"/>
      <c r="L242" s="108"/>
      <c r="M242" s="108"/>
      <c r="N242" s="43"/>
      <c r="O242" s="43"/>
      <c r="P242" s="43"/>
    </row>
    <row r="243" spans="1:16" s="45" customFormat="1" ht="15.5">
      <c r="A243" s="116" t="str">
        <f>IF(COUNT(Analysis!D246)&gt;0,A242+1,"")</f>
        <v/>
      </c>
      <c r="B243" s="117" t="str">
        <f>IF(COUNTA(Analysis!B:B&lt;&gt;"",Analysis!B246),"")</f>
        <v/>
      </c>
      <c r="C243" s="118" t="str">
        <f>IF(Analysis!C246&lt;&gt;"",Analysis!C246,"")</f>
        <v/>
      </c>
      <c r="D243" s="118" t="str">
        <f>IF(Analysis!D246&lt;&gt;"",Analysis!D246,"")</f>
        <v/>
      </c>
      <c r="E243" s="119" t="str">
        <f t="shared" si="9"/>
        <v/>
      </c>
      <c r="F243" s="120" t="str">
        <f t="shared" si="10"/>
        <v/>
      </c>
      <c r="G243" s="107"/>
      <c r="H243" s="108"/>
      <c r="I243" s="108"/>
      <c r="J243" s="108"/>
      <c r="K243" s="108"/>
      <c r="L243" s="108"/>
      <c r="M243" s="108"/>
      <c r="N243" s="43"/>
      <c r="O243" s="43"/>
      <c r="P243" s="43"/>
    </row>
    <row r="244" spans="1:16" s="45" customFormat="1" ht="15.5">
      <c r="A244" s="116" t="str">
        <f>IF(COUNT(Analysis!D247)&gt;0,A243+1,"")</f>
        <v/>
      </c>
      <c r="B244" s="117" t="str">
        <f>IF(COUNTA(Analysis!B:B&lt;&gt;"",Analysis!B247),"")</f>
        <v/>
      </c>
      <c r="C244" s="118" t="str">
        <f>IF(Analysis!C247&lt;&gt;"",Analysis!C247,"")</f>
        <v/>
      </c>
      <c r="D244" s="118" t="str">
        <f>IF(Analysis!D247&lt;&gt;"",Analysis!D247,"")</f>
        <v/>
      </c>
      <c r="E244" s="119" t="str">
        <f t="shared" si="9"/>
        <v/>
      </c>
      <c r="F244" s="120" t="str">
        <f t="shared" si="10"/>
        <v/>
      </c>
      <c r="G244" s="107"/>
      <c r="H244" s="108"/>
      <c r="I244" s="108"/>
      <c r="J244" s="108"/>
      <c r="K244" s="108"/>
      <c r="L244" s="108"/>
      <c r="M244" s="108"/>
      <c r="N244" s="43"/>
      <c r="O244" s="43"/>
      <c r="P244" s="43"/>
    </row>
    <row r="245" spans="1:16" s="45" customFormat="1" ht="15.5">
      <c r="A245" s="116" t="str">
        <f>IF(COUNT(Analysis!D248)&gt;0,A244+1,"")</f>
        <v/>
      </c>
      <c r="B245" s="117" t="str">
        <f>IF(COUNTA(Analysis!B:B&lt;&gt;"",Analysis!B248),"")</f>
        <v/>
      </c>
      <c r="C245" s="118" t="str">
        <f>IF(Analysis!C248&lt;&gt;"",Analysis!C248,"")</f>
        <v/>
      </c>
      <c r="D245" s="118" t="str">
        <f>IF(Analysis!D248&lt;&gt;"",Analysis!D248,"")</f>
        <v/>
      </c>
      <c r="E245" s="119" t="str">
        <f t="shared" si="9"/>
        <v/>
      </c>
      <c r="F245" s="120" t="str">
        <f t="shared" si="10"/>
        <v/>
      </c>
      <c r="G245" s="107"/>
      <c r="H245" s="108"/>
      <c r="I245" s="108"/>
      <c r="J245" s="108"/>
      <c r="K245" s="108"/>
      <c r="L245" s="108"/>
      <c r="M245" s="108"/>
      <c r="N245" s="43"/>
      <c r="O245" s="43"/>
      <c r="P245" s="43"/>
    </row>
    <row r="246" spans="1:16" s="45" customFormat="1" ht="15.5">
      <c r="A246" s="116" t="str">
        <f>IF(COUNT(Analysis!D249)&gt;0,A245+1,"")</f>
        <v/>
      </c>
      <c r="B246" s="117" t="str">
        <f>IF(COUNTA(Analysis!B:B&lt;&gt;"",Analysis!B249),"")</f>
        <v/>
      </c>
      <c r="C246" s="118" t="str">
        <f>IF(Analysis!C249&lt;&gt;"",Analysis!C249,"")</f>
        <v/>
      </c>
      <c r="D246" s="118" t="str">
        <f>IF(Analysis!D249&lt;&gt;"",Analysis!D249,"")</f>
        <v/>
      </c>
      <c r="E246" s="119" t="str">
        <f t="shared" si="9"/>
        <v/>
      </c>
      <c r="F246" s="120" t="str">
        <f t="shared" si="10"/>
        <v/>
      </c>
      <c r="G246" s="107"/>
      <c r="H246" s="108"/>
      <c r="I246" s="108"/>
      <c r="J246" s="108"/>
      <c r="K246" s="108"/>
      <c r="L246" s="108"/>
      <c r="M246" s="108"/>
      <c r="N246" s="43"/>
      <c r="O246" s="43"/>
      <c r="P246" s="43"/>
    </row>
    <row r="247" spans="1:16" s="45" customFormat="1" ht="15.5">
      <c r="A247" s="116" t="str">
        <f>IF(COUNT(Analysis!D250)&gt;0,A246+1,"")</f>
        <v/>
      </c>
      <c r="B247" s="117" t="str">
        <f>IF(COUNTA(Analysis!B:B&lt;&gt;"",Analysis!B250),"")</f>
        <v/>
      </c>
      <c r="C247" s="118" t="str">
        <f>IF(Analysis!C250&lt;&gt;"",Analysis!C250,"")</f>
        <v/>
      </c>
      <c r="D247" s="118" t="str">
        <f>IF(Analysis!D250&lt;&gt;"",Analysis!D250,"")</f>
        <v/>
      </c>
      <c r="E247" s="119" t="str">
        <f t="shared" si="9"/>
        <v/>
      </c>
      <c r="F247" s="120" t="str">
        <f t="shared" si="10"/>
        <v/>
      </c>
      <c r="G247" s="107"/>
      <c r="H247" s="108"/>
      <c r="I247" s="108"/>
      <c r="J247" s="108"/>
      <c r="K247" s="108"/>
      <c r="L247" s="108"/>
      <c r="M247" s="108"/>
      <c r="N247" s="43"/>
      <c r="O247" s="43"/>
      <c r="P247" s="43"/>
    </row>
    <row r="248" spans="1:16" s="45" customFormat="1" ht="15.5">
      <c r="A248" s="116" t="str">
        <f>IF(COUNT(Analysis!D251)&gt;0,A247+1,"")</f>
        <v/>
      </c>
      <c r="B248" s="117" t="str">
        <f>IF(COUNTA(Analysis!B:B&lt;&gt;"",Analysis!B251),"")</f>
        <v/>
      </c>
      <c r="C248" s="118" t="str">
        <f>IF(Analysis!C251&lt;&gt;"",Analysis!C251,"")</f>
        <v/>
      </c>
      <c r="D248" s="118" t="str">
        <f>IF(Analysis!D251&lt;&gt;"",Analysis!D251,"")</f>
        <v/>
      </c>
      <c r="E248" s="119" t="str">
        <f t="shared" si="9"/>
        <v/>
      </c>
      <c r="F248" s="120" t="str">
        <f t="shared" si="10"/>
        <v/>
      </c>
      <c r="G248" s="107"/>
      <c r="H248" s="108"/>
      <c r="I248" s="108"/>
      <c r="J248" s="108"/>
      <c r="K248" s="108"/>
      <c r="L248" s="108"/>
      <c r="M248" s="108"/>
      <c r="N248" s="43"/>
      <c r="O248" s="43"/>
      <c r="P248" s="43"/>
    </row>
    <row r="249" spans="1:16" s="45" customFormat="1" ht="15.5">
      <c r="A249" s="116" t="str">
        <f>IF(COUNT(Analysis!D252)&gt;0,A248+1,"")</f>
        <v/>
      </c>
      <c r="B249" s="117" t="str">
        <f>IF(COUNTA(Analysis!B:B&lt;&gt;"",Analysis!B252),"")</f>
        <v/>
      </c>
      <c r="C249" s="118" t="str">
        <f>IF(Analysis!C252&lt;&gt;"",Analysis!C252,"")</f>
        <v/>
      </c>
      <c r="D249" s="118" t="str">
        <f>IF(Analysis!D252&lt;&gt;"",Analysis!D252,"")</f>
        <v/>
      </c>
      <c r="E249" s="119" t="str">
        <f t="shared" si="9"/>
        <v/>
      </c>
      <c r="F249" s="120" t="str">
        <f t="shared" si="10"/>
        <v/>
      </c>
      <c r="G249" s="107"/>
      <c r="H249" s="108"/>
      <c r="I249" s="108"/>
      <c r="J249" s="108"/>
      <c r="K249" s="108"/>
      <c r="L249" s="108"/>
      <c r="M249" s="108"/>
      <c r="N249" s="43"/>
      <c r="O249" s="43"/>
      <c r="P249" s="43"/>
    </row>
    <row r="250" spans="1:16" s="45" customFormat="1" ht="15.5">
      <c r="A250" s="116" t="str">
        <f>IF(COUNT(Analysis!D253)&gt;0,A249+1,"")</f>
        <v/>
      </c>
      <c r="B250" s="117" t="str">
        <f>IF(COUNTA(Analysis!B:B&lt;&gt;"",Analysis!B253),"")</f>
        <v/>
      </c>
      <c r="C250" s="118" t="str">
        <f>IF(Analysis!C253&lt;&gt;"",Analysis!C253,"")</f>
        <v/>
      </c>
      <c r="D250" s="118" t="str">
        <f>IF(Analysis!D253&lt;&gt;"",Analysis!D253,"")</f>
        <v/>
      </c>
      <c r="E250" s="119" t="str">
        <f t="shared" si="9"/>
        <v/>
      </c>
      <c r="F250" s="120" t="str">
        <f t="shared" si="10"/>
        <v/>
      </c>
      <c r="G250" s="107"/>
      <c r="H250" s="108"/>
      <c r="I250" s="108"/>
      <c r="J250" s="108"/>
      <c r="K250" s="108"/>
      <c r="L250" s="108"/>
      <c r="M250" s="108"/>
      <c r="N250" s="43"/>
      <c r="O250" s="43"/>
      <c r="P250" s="43"/>
    </row>
    <row r="251" spans="1:16" s="45" customFormat="1" ht="15.5">
      <c r="A251" s="116" t="str">
        <f>IF(COUNT(Analysis!D254)&gt;0,A250+1,"")</f>
        <v/>
      </c>
      <c r="B251" s="117" t="str">
        <f>IF(COUNTA(Analysis!B:B&lt;&gt;"",Analysis!B254),"")</f>
        <v/>
      </c>
      <c r="C251" s="118" t="str">
        <f>IF(Analysis!C254&lt;&gt;"",Analysis!C254,"")</f>
        <v/>
      </c>
      <c r="D251" s="118" t="str">
        <f>IF(Analysis!D254&lt;&gt;"",Analysis!D254,"")</f>
        <v/>
      </c>
      <c r="E251" s="119" t="str">
        <f t="shared" si="9"/>
        <v/>
      </c>
      <c r="F251" s="120" t="str">
        <f t="shared" si="10"/>
        <v/>
      </c>
      <c r="G251" s="107"/>
      <c r="H251" s="108"/>
      <c r="I251" s="108"/>
      <c r="J251" s="108"/>
      <c r="K251" s="108"/>
      <c r="L251" s="108"/>
      <c r="M251" s="108"/>
      <c r="N251" s="43"/>
      <c r="O251" s="43"/>
      <c r="P251" s="43"/>
    </row>
    <row r="252" spans="1:16" s="45" customFormat="1" ht="15.5">
      <c r="A252" s="116" t="str">
        <f>IF(COUNT(Analysis!D255)&gt;0,A251+1,"")</f>
        <v/>
      </c>
      <c r="B252" s="117" t="str">
        <f>IF(COUNTA(Analysis!B:B&lt;&gt;"",Analysis!B255),"")</f>
        <v/>
      </c>
      <c r="C252" s="118" t="str">
        <f>IF(Analysis!C255&lt;&gt;"",Analysis!C255,"")</f>
        <v/>
      </c>
      <c r="D252" s="118" t="str">
        <f>IF(Analysis!D255&lt;&gt;"",Analysis!D255,"")</f>
        <v/>
      </c>
      <c r="E252" s="119" t="str">
        <f t="shared" ref="E252:E315" si="11">IF(C252="","",C252+D252)</f>
        <v/>
      </c>
      <c r="F252" s="120" t="str">
        <f t="shared" ref="F252:F315" si="12">IF(E252="","",IF(E252&gt;=80,"A",IF(E252&gt;=70,"B",IF(E252&gt;=60,"C",IF(E252&gt;=50,"D",IF(E252&lt;=49,"E",))))))</f>
        <v/>
      </c>
      <c r="G252" s="107"/>
      <c r="H252" s="108"/>
      <c r="I252" s="108"/>
      <c r="J252" s="108"/>
      <c r="K252" s="108"/>
      <c r="L252" s="108"/>
      <c r="M252" s="108"/>
      <c r="N252" s="43"/>
      <c r="O252" s="43"/>
      <c r="P252" s="43"/>
    </row>
    <row r="253" spans="1:16" s="45" customFormat="1" ht="15.5">
      <c r="A253" s="116" t="str">
        <f>IF(COUNT(Analysis!D256)&gt;0,A252+1,"")</f>
        <v/>
      </c>
      <c r="B253" s="117" t="str">
        <f>IF(COUNTA(Analysis!B:B&lt;&gt;"",Analysis!B256),"")</f>
        <v/>
      </c>
      <c r="C253" s="118" t="str">
        <f>IF(Analysis!C256&lt;&gt;"",Analysis!C256,"")</f>
        <v/>
      </c>
      <c r="D253" s="118" t="str">
        <f>IF(Analysis!D256&lt;&gt;"",Analysis!D256,"")</f>
        <v/>
      </c>
      <c r="E253" s="119" t="str">
        <f t="shared" si="11"/>
        <v/>
      </c>
      <c r="F253" s="120" t="str">
        <f t="shared" si="12"/>
        <v/>
      </c>
      <c r="G253" s="107"/>
      <c r="H253" s="108"/>
      <c r="I253" s="108"/>
      <c r="J253" s="108"/>
      <c r="K253" s="108"/>
      <c r="L253" s="108"/>
      <c r="M253" s="108"/>
      <c r="N253" s="43"/>
      <c r="O253" s="43"/>
      <c r="P253" s="43"/>
    </row>
    <row r="254" spans="1:16" s="45" customFormat="1" ht="15.5">
      <c r="A254" s="116" t="str">
        <f>IF(COUNT(Analysis!D257)&gt;0,A253+1,"")</f>
        <v/>
      </c>
      <c r="B254" s="117" t="str">
        <f>IF(COUNTA(Analysis!B:B&lt;&gt;"",Analysis!B257),"")</f>
        <v/>
      </c>
      <c r="C254" s="118" t="str">
        <f>IF(Analysis!C257&lt;&gt;"",Analysis!C257,"")</f>
        <v/>
      </c>
      <c r="D254" s="118" t="str">
        <f>IF(Analysis!D257&lt;&gt;"",Analysis!D257,"")</f>
        <v/>
      </c>
      <c r="E254" s="119" t="str">
        <f t="shared" si="11"/>
        <v/>
      </c>
      <c r="F254" s="120" t="str">
        <f t="shared" si="12"/>
        <v/>
      </c>
      <c r="G254" s="107"/>
      <c r="H254" s="108"/>
      <c r="I254" s="108"/>
      <c r="J254" s="108"/>
      <c r="K254" s="108"/>
      <c r="L254" s="108"/>
      <c r="M254" s="108"/>
      <c r="N254" s="43"/>
      <c r="O254" s="43"/>
      <c r="P254" s="43"/>
    </row>
    <row r="255" spans="1:16" s="45" customFormat="1" ht="15.5">
      <c r="A255" s="116" t="str">
        <f>IF(COUNT(Analysis!D258)&gt;0,A254+1,"")</f>
        <v/>
      </c>
      <c r="B255" s="117" t="str">
        <f>IF(COUNTA(Analysis!B:B&lt;&gt;"",Analysis!B258),"")</f>
        <v/>
      </c>
      <c r="C255" s="118" t="str">
        <f>IF(Analysis!C258&lt;&gt;"",Analysis!C258,"")</f>
        <v/>
      </c>
      <c r="D255" s="118" t="str">
        <f>IF(Analysis!D258&lt;&gt;"",Analysis!D258,"")</f>
        <v/>
      </c>
      <c r="E255" s="119" t="str">
        <f t="shared" si="11"/>
        <v/>
      </c>
      <c r="F255" s="120" t="str">
        <f t="shared" si="12"/>
        <v/>
      </c>
      <c r="G255" s="107"/>
      <c r="H255" s="108"/>
      <c r="I255" s="108"/>
      <c r="J255" s="108"/>
      <c r="K255" s="108"/>
      <c r="L255" s="108"/>
      <c r="M255" s="108"/>
      <c r="N255" s="43"/>
      <c r="O255" s="43"/>
      <c r="P255" s="43"/>
    </row>
    <row r="256" spans="1:16" s="45" customFormat="1" ht="15.5">
      <c r="A256" s="116" t="str">
        <f>IF(COUNT(Analysis!D259)&gt;0,A255+1,"")</f>
        <v/>
      </c>
      <c r="B256" s="117" t="str">
        <f>IF(COUNTA(Analysis!B:B&lt;&gt;"",Analysis!B259),"")</f>
        <v/>
      </c>
      <c r="C256" s="118" t="str">
        <f>IF(Analysis!C259&lt;&gt;"",Analysis!C259,"")</f>
        <v/>
      </c>
      <c r="D256" s="118" t="str">
        <f>IF(Analysis!D259&lt;&gt;"",Analysis!D259,"")</f>
        <v/>
      </c>
      <c r="E256" s="119" t="str">
        <f t="shared" si="11"/>
        <v/>
      </c>
      <c r="F256" s="120" t="str">
        <f t="shared" si="12"/>
        <v/>
      </c>
      <c r="G256" s="107"/>
      <c r="H256" s="108"/>
      <c r="I256" s="108"/>
      <c r="J256" s="108"/>
      <c r="K256" s="108"/>
      <c r="L256" s="108"/>
      <c r="M256" s="108"/>
      <c r="N256" s="43"/>
      <c r="O256" s="43"/>
      <c r="P256" s="43"/>
    </row>
    <row r="257" spans="1:16" s="45" customFormat="1" ht="15.5">
      <c r="A257" s="116" t="str">
        <f>IF(COUNT(Analysis!D260)&gt;0,A256+1,"")</f>
        <v/>
      </c>
      <c r="B257" s="117" t="str">
        <f>IF(COUNTA(Analysis!B:B&lt;&gt;"",Analysis!B260),"")</f>
        <v/>
      </c>
      <c r="C257" s="118" t="str">
        <f>IF(Analysis!C260&lt;&gt;"",Analysis!C260,"")</f>
        <v/>
      </c>
      <c r="D257" s="118" t="str">
        <f>IF(Analysis!D260&lt;&gt;"",Analysis!D260,"")</f>
        <v/>
      </c>
      <c r="E257" s="119" t="str">
        <f t="shared" si="11"/>
        <v/>
      </c>
      <c r="F257" s="120" t="str">
        <f t="shared" si="12"/>
        <v/>
      </c>
      <c r="G257" s="107"/>
      <c r="H257" s="108"/>
      <c r="I257" s="108"/>
      <c r="J257" s="108"/>
      <c r="K257" s="108"/>
      <c r="L257" s="108"/>
      <c r="M257" s="108"/>
      <c r="N257" s="43"/>
      <c r="O257" s="43"/>
      <c r="P257" s="43"/>
    </row>
    <row r="258" spans="1:16" s="45" customFormat="1" ht="15.5">
      <c r="A258" s="116" t="str">
        <f>IF(COUNT(Analysis!D261)&gt;0,A257+1,"")</f>
        <v/>
      </c>
      <c r="B258" s="117" t="str">
        <f>IF(COUNTA(Analysis!B:B&lt;&gt;"",Analysis!B261),"")</f>
        <v/>
      </c>
      <c r="C258" s="118" t="str">
        <f>IF(Analysis!C261&lt;&gt;"",Analysis!C261,"")</f>
        <v/>
      </c>
      <c r="D258" s="118" t="str">
        <f>IF(Analysis!D261&lt;&gt;"",Analysis!D261,"")</f>
        <v/>
      </c>
      <c r="E258" s="119" t="str">
        <f t="shared" si="11"/>
        <v/>
      </c>
      <c r="F258" s="120" t="str">
        <f t="shared" si="12"/>
        <v/>
      </c>
      <c r="G258" s="107"/>
      <c r="H258" s="108"/>
      <c r="I258" s="108"/>
      <c r="J258" s="108"/>
      <c r="K258" s="108"/>
      <c r="L258" s="108"/>
      <c r="M258" s="108"/>
      <c r="N258" s="43"/>
      <c r="O258" s="43"/>
      <c r="P258" s="43"/>
    </row>
    <row r="259" spans="1:16" s="45" customFormat="1" ht="15.5">
      <c r="A259" s="116" t="str">
        <f>IF(COUNT(Analysis!D262)&gt;0,A258+1,"")</f>
        <v/>
      </c>
      <c r="B259" s="117" t="str">
        <f>IF(COUNTA(Analysis!B:B&lt;&gt;"",Analysis!B262),"")</f>
        <v/>
      </c>
      <c r="C259" s="118" t="str">
        <f>IF(Analysis!C262&lt;&gt;"",Analysis!C262,"")</f>
        <v/>
      </c>
      <c r="D259" s="118" t="str">
        <f>IF(Analysis!D262&lt;&gt;"",Analysis!D262,"")</f>
        <v/>
      </c>
      <c r="E259" s="119" t="str">
        <f t="shared" si="11"/>
        <v/>
      </c>
      <c r="F259" s="120" t="str">
        <f t="shared" si="12"/>
        <v/>
      </c>
      <c r="G259" s="107"/>
      <c r="H259" s="108"/>
      <c r="I259" s="108"/>
      <c r="J259" s="108"/>
      <c r="K259" s="108"/>
      <c r="L259" s="108"/>
      <c r="M259" s="108"/>
      <c r="N259" s="43"/>
      <c r="O259" s="43"/>
      <c r="P259" s="43"/>
    </row>
    <row r="260" spans="1:16" s="45" customFormat="1" ht="15.5">
      <c r="A260" s="116" t="str">
        <f>IF(COUNT(Analysis!D263)&gt;0,A259+1,"")</f>
        <v/>
      </c>
      <c r="B260" s="117" t="str">
        <f>IF(COUNTA(Analysis!B:B&lt;&gt;"",Analysis!B263),"")</f>
        <v/>
      </c>
      <c r="C260" s="118" t="str">
        <f>IF(Analysis!C263&lt;&gt;"",Analysis!C263,"")</f>
        <v/>
      </c>
      <c r="D260" s="118" t="str">
        <f>IF(Analysis!D263&lt;&gt;"",Analysis!D263,"")</f>
        <v/>
      </c>
      <c r="E260" s="119" t="str">
        <f t="shared" si="11"/>
        <v/>
      </c>
      <c r="F260" s="120" t="str">
        <f t="shared" si="12"/>
        <v/>
      </c>
      <c r="G260" s="107"/>
      <c r="H260" s="108"/>
      <c r="I260" s="108"/>
      <c r="J260" s="108"/>
      <c r="K260" s="108"/>
      <c r="L260" s="108"/>
      <c r="M260" s="108"/>
      <c r="N260" s="43"/>
      <c r="O260" s="43"/>
      <c r="P260" s="43"/>
    </row>
    <row r="261" spans="1:16" s="45" customFormat="1" ht="15.5">
      <c r="A261" s="116" t="str">
        <f>IF(COUNT(Analysis!D264)&gt;0,A260+1,"")</f>
        <v/>
      </c>
      <c r="B261" s="117" t="str">
        <f>IF(COUNTA(Analysis!B:B&lt;&gt;"",Analysis!B264),"")</f>
        <v/>
      </c>
      <c r="C261" s="118" t="str">
        <f>IF(Analysis!C264&lt;&gt;"",Analysis!C264,"")</f>
        <v/>
      </c>
      <c r="D261" s="118" t="str">
        <f>IF(Analysis!D264&lt;&gt;"",Analysis!D264,"")</f>
        <v/>
      </c>
      <c r="E261" s="119" t="str">
        <f t="shared" si="11"/>
        <v/>
      </c>
      <c r="F261" s="120" t="str">
        <f t="shared" si="12"/>
        <v/>
      </c>
      <c r="G261" s="107"/>
      <c r="H261" s="108"/>
      <c r="I261" s="108"/>
      <c r="J261" s="108"/>
      <c r="K261" s="108"/>
      <c r="L261" s="108"/>
      <c r="M261" s="108"/>
      <c r="N261" s="43"/>
      <c r="O261" s="43"/>
      <c r="P261" s="43"/>
    </row>
    <row r="262" spans="1:16" s="45" customFormat="1" ht="15.5">
      <c r="A262" s="116" t="str">
        <f>IF(COUNT(Analysis!D265)&gt;0,A261+1,"")</f>
        <v/>
      </c>
      <c r="B262" s="117" t="str">
        <f>IF(COUNTA(Analysis!B:B&lt;&gt;"",Analysis!B265),"")</f>
        <v/>
      </c>
      <c r="C262" s="118" t="str">
        <f>IF(Analysis!C265&lt;&gt;"",Analysis!C265,"")</f>
        <v/>
      </c>
      <c r="D262" s="118" t="str">
        <f>IF(Analysis!D265&lt;&gt;"",Analysis!D265,"")</f>
        <v/>
      </c>
      <c r="E262" s="119" t="str">
        <f t="shared" si="11"/>
        <v/>
      </c>
      <c r="F262" s="120" t="str">
        <f t="shared" si="12"/>
        <v/>
      </c>
      <c r="G262" s="107"/>
      <c r="H262" s="108"/>
      <c r="I262" s="108"/>
      <c r="J262" s="108"/>
      <c r="K262" s="108"/>
      <c r="L262" s="108"/>
      <c r="M262" s="108"/>
      <c r="N262" s="43"/>
      <c r="O262" s="43"/>
      <c r="P262" s="43"/>
    </row>
    <row r="263" spans="1:16" s="45" customFormat="1" ht="15.5">
      <c r="A263" s="116" t="str">
        <f>IF(COUNT(Analysis!D266)&gt;0,A262+1,"")</f>
        <v/>
      </c>
      <c r="B263" s="117" t="str">
        <f>IF(COUNTA(Analysis!B:B&lt;&gt;"",Analysis!B266),"")</f>
        <v/>
      </c>
      <c r="C263" s="118" t="str">
        <f>IF(Analysis!C266&lt;&gt;"",Analysis!C266,"")</f>
        <v/>
      </c>
      <c r="D263" s="118" t="str">
        <f>IF(Analysis!D266&lt;&gt;"",Analysis!D266,"")</f>
        <v/>
      </c>
      <c r="E263" s="119" t="str">
        <f t="shared" si="11"/>
        <v/>
      </c>
      <c r="F263" s="120" t="str">
        <f t="shared" si="12"/>
        <v/>
      </c>
      <c r="G263" s="107"/>
      <c r="H263" s="108"/>
      <c r="I263" s="108"/>
      <c r="J263" s="108"/>
      <c r="K263" s="108"/>
      <c r="L263" s="108"/>
      <c r="M263" s="108"/>
      <c r="N263" s="43"/>
      <c r="O263" s="43"/>
      <c r="P263" s="43"/>
    </row>
    <row r="264" spans="1:16" s="45" customFormat="1" ht="15.5">
      <c r="A264" s="116" t="str">
        <f>IF(COUNT(Analysis!D267)&gt;0,A263+1,"")</f>
        <v/>
      </c>
      <c r="B264" s="117" t="str">
        <f>IF(COUNTA(Analysis!B:B&lt;&gt;"",Analysis!B267),"")</f>
        <v/>
      </c>
      <c r="C264" s="118" t="str">
        <f>IF(Analysis!C267&lt;&gt;"",Analysis!C267,"")</f>
        <v/>
      </c>
      <c r="D264" s="118" t="str">
        <f>IF(Analysis!D267&lt;&gt;"",Analysis!D267,"")</f>
        <v/>
      </c>
      <c r="E264" s="119" t="str">
        <f t="shared" si="11"/>
        <v/>
      </c>
      <c r="F264" s="120" t="str">
        <f t="shared" si="12"/>
        <v/>
      </c>
      <c r="G264" s="107"/>
      <c r="H264" s="108"/>
      <c r="I264" s="108"/>
      <c r="J264" s="108"/>
      <c r="K264" s="108"/>
      <c r="L264" s="108"/>
      <c r="M264" s="108"/>
      <c r="N264" s="43"/>
      <c r="O264" s="43"/>
      <c r="P264" s="43"/>
    </row>
    <row r="265" spans="1:16" s="45" customFormat="1" ht="15.5">
      <c r="A265" s="116" t="str">
        <f>IF(COUNT(Analysis!D268)&gt;0,A264+1,"")</f>
        <v/>
      </c>
      <c r="B265" s="117" t="str">
        <f>IF(COUNTA(Analysis!B:B&lt;&gt;"",Analysis!B268),"")</f>
        <v/>
      </c>
      <c r="C265" s="118" t="str">
        <f>IF(Analysis!C268&lt;&gt;"",Analysis!C268,"")</f>
        <v/>
      </c>
      <c r="D265" s="118" t="str">
        <f>IF(Analysis!D268&lt;&gt;"",Analysis!D268,"")</f>
        <v/>
      </c>
      <c r="E265" s="119" t="str">
        <f t="shared" si="11"/>
        <v/>
      </c>
      <c r="F265" s="120" t="str">
        <f t="shared" si="12"/>
        <v/>
      </c>
      <c r="G265" s="107"/>
      <c r="H265" s="108"/>
      <c r="I265" s="108"/>
      <c r="J265" s="108"/>
      <c r="K265" s="108"/>
      <c r="L265" s="108"/>
      <c r="M265" s="108"/>
      <c r="N265" s="43"/>
      <c r="O265" s="43"/>
      <c r="P265" s="43"/>
    </row>
    <row r="266" spans="1:16" s="45" customFormat="1" ht="15.5">
      <c r="A266" s="116" t="str">
        <f>IF(COUNT(Analysis!D269)&gt;0,A265+1,"")</f>
        <v/>
      </c>
      <c r="B266" s="117" t="str">
        <f>IF(COUNTA(Analysis!B:B&lt;&gt;"",Analysis!B269),"")</f>
        <v/>
      </c>
      <c r="C266" s="118" t="str">
        <f>IF(Analysis!C269&lt;&gt;"",Analysis!C269,"")</f>
        <v/>
      </c>
      <c r="D266" s="118" t="str">
        <f>IF(Analysis!D269&lt;&gt;"",Analysis!D269,"")</f>
        <v/>
      </c>
      <c r="E266" s="119" t="str">
        <f t="shared" si="11"/>
        <v/>
      </c>
      <c r="F266" s="120" t="str">
        <f t="shared" si="12"/>
        <v/>
      </c>
      <c r="G266" s="107"/>
      <c r="H266" s="108"/>
      <c r="I266" s="108"/>
      <c r="J266" s="108"/>
      <c r="K266" s="108"/>
      <c r="L266" s="108"/>
      <c r="M266" s="108"/>
      <c r="N266" s="43"/>
      <c r="O266" s="43"/>
      <c r="P266" s="43"/>
    </row>
    <row r="267" spans="1:16" s="45" customFormat="1" ht="15.5">
      <c r="A267" s="116" t="str">
        <f>IF(COUNT(Analysis!D270)&gt;0,A266+1,"")</f>
        <v/>
      </c>
      <c r="B267" s="117" t="str">
        <f>IF(COUNTA(Analysis!B:B&lt;&gt;"",Analysis!B270),"")</f>
        <v/>
      </c>
      <c r="C267" s="118" t="str">
        <f>IF(Analysis!C270&lt;&gt;"",Analysis!C270,"")</f>
        <v/>
      </c>
      <c r="D267" s="118" t="str">
        <f>IF(Analysis!D270&lt;&gt;"",Analysis!D270,"")</f>
        <v/>
      </c>
      <c r="E267" s="119" t="str">
        <f t="shared" si="11"/>
        <v/>
      </c>
      <c r="F267" s="120" t="str">
        <f t="shared" si="12"/>
        <v/>
      </c>
      <c r="G267" s="107"/>
      <c r="H267" s="108"/>
      <c r="I267" s="108"/>
      <c r="J267" s="108"/>
      <c r="K267" s="108"/>
      <c r="L267" s="108"/>
      <c r="M267" s="108"/>
      <c r="N267" s="43"/>
      <c r="O267" s="43"/>
      <c r="P267" s="43"/>
    </row>
    <row r="268" spans="1:16" s="45" customFormat="1" ht="15.5">
      <c r="A268" s="116" t="str">
        <f>IF(COUNT(Analysis!D271)&gt;0,A267+1,"")</f>
        <v/>
      </c>
      <c r="B268" s="117" t="str">
        <f>IF(COUNTA(Analysis!B:B&lt;&gt;"",Analysis!B271),"")</f>
        <v/>
      </c>
      <c r="C268" s="118" t="str">
        <f>IF(Analysis!C271&lt;&gt;"",Analysis!C271,"")</f>
        <v/>
      </c>
      <c r="D268" s="118" t="str">
        <f>IF(Analysis!D271&lt;&gt;"",Analysis!D271,"")</f>
        <v/>
      </c>
      <c r="E268" s="119" t="str">
        <f t="shared" si="11"/>
        <v/>
      </c>
      <c r="F268" s="120" t="str">
        <f t="shared" si="12"/>
        <v/>
      </c>
      <c r="G268" s="107"/>
      <c r="H268" s="108"/>
      <c r="I268" s="108"/>
      <c r="J268" s="108"/>
      <c r="K268" s="108"/>
      <c r="L268" s="108"/>
      <c r="M268" s="108"/>
      <c r="N268" s="43"/>
      <c r="O268" s="43"/>
      <c r="P268" s="43"/>
    </row>
    <row r="269" spans="1:16" s="45" customFormat="1" ht="15.5">
      <c r="A269" s="116" t="str">
        <f>IF(COUNT(Analysis!D272)&gt;0,A268+1,"")</f>
        <v/>
      </c>
      <c r="B269" s="117" t="str">
        <f>IF(COUNTA(Analysis!B:B&lt;&gt;"",Analysis!B272),"")</f>
        <v/>
      </c>
      <c r="C269" s="118" t="str">
        <f>IF(Analysis!C272&lt;&gt;"",Analysis!C272,"")</f>
        <v/>
      </c>
      <c r="D269" s="118" t="str">
        <f>IF(Analysis!D272&lt;&gt;"",Analysis!D272,"")</f>
        <v/>
      </c>
      <c r="E269" s="119" t="str">
        <f t="shared" si="11"/>
        <v/>
      </c>
      <c r="F269" s="120" t="str">
        <f t="shared" si="12"/>
        <v/>
      </c>
      <c r="G269" s="107"/>
      <c r="H269" s="108"/>
      <c r="I269" s="108"/>
      <c r="J269" s="108"/>
      <c r="K269" s="108"/>
      <c r="L269" s="108"/>
      <c r="M269" s="108"/>
      <c r="N269" s="43"/>
      <c r="O269" s="43"/>
      <c r="P269" s="43"/>
    </row>
    <row r="270" spans="1:16" s="45" customFormat="1" ht="15.5">
      <c r="A270" s="116" t="str">
        <f>IF(COUNT(Analysis!D273)&gt;0,A269+1,"")</f>
        <v/>
      </c>
      <c r="B270" s="117" t="str">
        <f>IF(COUNTA(Analysis!B:B&lt;&gt;"",Analysis!B273),"")</f>
        <v/>
      </c>
      <c r="C270" s="118" t="str">
        <f>IF(Analysis!C273&lt;&gt;"",Analysis!C273,"")</f>
        <v/>
      </c>
      <c r="D270" s="118" t="str">
        <f>IF(Analysis!D273&lt;&gt;"",Analysis!D273,"")</f>
        <v/>
      </c>
      <c r="E270" s="119" t="str">
        <f t="shared" si="11"/>
        <v/>
      </c>
      <c r="F270" s="120" t="str">
        <f t="shared" si="12"/>
        <v/>
      </c>
      <c r="G270" s="107"/>
      <c r="H270" s="108"/>
      <c r="I270" s="108"/>
      <c r="J270" s="108"/>
      <c r="K270" s="108"/>
      <c r="L270" s="108"/>
      <c r="M270" s="108"/>
      <c r="N270" s="43"/>
      <c r="O270" s="43"/>
      <c r="P270" s="43"/>
    </row>
    <row r="271" spans="1:16" s="45" customFormat="1" ht="15.5">
      <c r="A271" s="116" t="str">
        <f>IF(COUNT(Analysis!D274)&gt;0,A270+1,"")</f>
        <v/>
      </c>
      <c r="B271" s="117" t="str">
        <f>IF(COUNTA(Analysis!B:B&lt;&gt;"",Analysis!B274),"")</f>
        <v/>
      </c>
      <c r="C271" s="118" t="str">
        <f>IF(Analysis!C274&lt;&gt;"",Analysis!C274,"")</f>
        <v/>
      </c>
      <c r="D271" s="118" t="str">
        <f>IF(Analysis!D274&lt;&gt;"",Analysis!D274,"")</f>
        <v/>
      </c>
      <c r="E271" s="119" t="str">
        <f t="shared" si="11"/>
        <v/>
      </c>
      <c r="F271" s="120" t="str">
        <f t="shared" si="12"/>
        <v/>
      </c>
      <c r="G271" s="107"/>
      <c r="H271" s="108"/>
      <c r="I271" s="108"/>
      <c r="J271" s="108"/>
      <c r="K271" s="108"/>
      <c r="L271" s="108"/>
      <c r="M271" s="108"/>
      <c r="N271" s="43"/>
      <c r="O271" s="43"/>
      <c r="P271" s="43"/>
    </row>
    <row r="272" spans="1:16" s="45" customFormat="1" ht="15.5">
      <c r="A272" s="116" t="str">
        <f>IF(COUNT(Analysis!D275)&gt;0,A271+1,"")</f>
        <v/>
      </c>
      <c r="B272" s="117" t="str">
        <f>IF(COUNTA(Analysis!B:B&lt;&gt;"",Analysis!B275),"")</f>
        <v/>
      </c>
      <c r="C272" s="118" t="str">
        <f>IF(Analysis!C275&lt;&gt;"",Analysis!C275,"")</f>
        <v/>
      </c>
      <c r="D272" s="118" t="str">
        <f>IF(Analysis!D275&lt;&gt;"",Analysis!D275,"")</f>
        <v/>
      </c>
      <c r="E272" s="119" t="str">
        <f t="shared" si="11"/>
        <v/>
      </c>
      <c r="F272" s="120" t="str">
        <f t="shared" si="12"/>
        <v/>
      </c>
      <c r="G272" s="107"/>
      <c r="H272" s="108"/>
      <c r="I272" s="108"/>
      <c r="J272" s="108"/>
      <c r="K272" s="108"/>
      <c r="L272" s="108"/>
      <c r="M272" s="108"/>
      <c r="N272" s="43"/>
      <c r="O272" s="43"/>
      <c r="P272" s="43"/>
    </row>
    <row r="273" spans="1:16" s="45" customFormat="1" ht="15.5">
      <c r="A273" s="116" t="str">
        <f>IF(COUNT(Analysis!D276)&gt;0,A272+1,"")</f>
        <v/>
      </c>
      <c r="B273" s="117" t="str">
        <f>IF(COUNTA(Analysis!B:B&lt;&gt;"",Analysis!B276),"")</f>
        <v/>
      </c>
      <c r="C273" s="118" t="str">
        <f>IF(Analysis!C276&lt;&gt;"",Analysis!C276,"")</f>
        <v/>
      </c>
      <c r="D273" s="118" t="str">
        <f>IF(Analysis!D276&lt;&gt;"",Analysis!D276,"")</f>
        <v/>
      </c>
      <c r="E273" s="119" t="str">
        <f t="shared" si="11"/>
        <v/>
      </c>
      <c r="F273" s="120" t="str">
        <f t="shared" si="12"/>
        <v/>
      </c>
      <c r="G273" s="107"/>
      <c r="H273" s="108"/>
      <c r="I273" s="108"/>
      <c r="J273" s="108"/>
      <c r="K273" s="108"/>
      <c r="L273" s="108"/>
      <c r="M273" s="108"/>
      <c r="N273" s="43"/>
      <c r="O273" s="43"/>
      <c r="P273" s="43"/>
    </row>
    <row r="274" spans="1:16" s="45" customFormat="1" ht="15.5">
      <c r="A274" s="116" t="str">
        <f>IF(COUNT(Analysis!D277)&gt;0,A273+1,"")</f>
        <v/>
      </c>
      <c r="B274" s="117" t="str">
        <f>IF(COUNTA(Analysis!B:B&lt;&gt;"",Analysis!B277),"")</f>
        <v/>
      </c>
      <c r="C274" s="118" t="str">
        <f>IF(Analysis!C277&lt;&gt;"",Analysis!C277,"")</f>
        <v/>
      </c>
      <c r="D274" s="118" t="str">
        <f>IF(Analysis!D277&lt;&gt;"",Analysis!D277,"")</f>
        <v/>
      </c>
      <c r="E274" s="119" t="str">
        <f t="shared" si="11"/>
        <v/>
      </c>
      <c r="F274" s="120" t="str">
        <f t="shared" si="12"/>
        <v/>
      </c>
      <c r="G274" s="107"/>
      <c r="H274" s="108"/>
      <c r="I274" s="108"/>
      <c r="J274" s="108"/>
      <c r="K274" s="108"/>
      <c r="L274" s="108"/>
      <c r="M274" s="108"/>
      <c r="N274" s="43"/>
      <c r="O274" s="43"/>
      <c r="P274" s="43"/>
    </row>
    <row r="275" spans="1:16" s="45" customFormat="1" ht="15.5">
      <c r="A275" s="116" t="str">
        <f>IF(COUNT(Analysis!D278)&gt;0,A274+1,"")</f>
        <v/>
      </c>
      <c r="B275" s="117" t="str">
        <f>IF(COUNTA(Analysis!B:B&lt;&gt;"",Analysis!B278),"")</f>
        <v/>
      </c>
      <c r="C275" s="118" t="str">
        <f>IF(Analysis!C278&lt;&gt;"",Analysis!C278,"")</f>
        <v/>
      </c>
      <c r="D275" s="118" t="str">
        <f>IF(Analysis!D278&lt;&gt;"",Analysis!D278,"")</f>
        <v/>
      </c>
      <c r="E275" s="119" t="str">
        <f t="shared" si="11"/>
        <v/>
      </c>
      <c r="F275" s="120" t="str">
        <f t="shared" si="12"/>
        <v/>
      </c>
      <c r="G275" s="107"/>
      <c r="H275" s="108"/>
      <c r="I275" s="108"/>
      <c r="J275" s="108"/>
      <c r="K275" s="108"/>
      <c r="L275" s="108"/>
      <c r="M275" s="108"/>
      <c r="N275" s="43"/>
      <c r="O275" s="43"/>
      <c r="P275" s="43"/>
    </row>
    <row r="276" spans="1:16" s="45" customFormat="1" ht="15.5">
      <c r="A276" s="116" t="str">
        <f>IF(COUNT(Analysis!D279)&gt;0,A275+1,"")</f>
        <v/>
      </c>
      <c r="B276" s="117" t="str">
        <f>IF(COUNTA(Analysis!B:B&lt;&gt;"",Analysis!B279),"")</f>
        <v/>
      </c>
      <c r="C276" s="118" t="str">
        <f>IF(Analysis!C279&lt;&gt;"",Analysis!C279,"")</f>
        <v/>
      </c>
      <c r="D276" s="118" t="str">
        <f>IF(Analysis!D279&lt;&gt;"",Analysis!D279,"")</f>
        <v/>
      </c>
      <c r="E276" s="119" t="str">
        <f t="shared" si="11"/>
        <v/>
      </c>
      <c r="F276" s="120" t="str">
        <f t="shared" si="12"/>
        <v/>
      </c>
      <c r="G276" s="107"/>
      <c r="H276" s="108"/>
      <c r="I276" s="108"/>
      <c r="J276" s="108"/>
      <c r="K276" s="108"/>
      <c r="L276" s="108"/>
      <c r="M276" s="108"/>
      <c r="N276" s="43"/>
      <c r="O276" s="43"/>
      <c r="P276" s="43"/>
    </row>
    <row r="277" spans="1:16" s="45" customFormat="1" ht="15.5">
      <c r="A277" s="116" t="str">
        <f>IF(COUNT(Analysis!D280)&gt;0,A276+1,"")</f>
        <v/>
      </c>
      <c r="B277" s="117" t="str">
        <f>IF(COUNTA(Analysis!B:B&lt;&gt;"",Analysis!B280),"")</f>
        <v/>
      </c>
      <c r="C277" s="118" t="str">
        <f>IF(Analysis!C280&lt;&gt;"",Analysis!C280,"")</f>
        <v/>
      </c>
      <c r="D277" s="118" t="str">
        <f>IF(Analysis!D280&lt;&gt;"",Analysis!D280,"")</f>
        <v/>
      </c>
      <c r="E277" s="119" t="str">
        <f t="shared" si="11"/>
        <v/>
      </c>
      <c r="F277" s="120" t="str">
        <f t="shared" si="12"/>
        <v/>
      </c>
      <c r="G277" s="107"/>
      <c r="H277" s="108"/>
      <c r="I277" s="108"/>
      <c r="J277" s="108"/>
      <c r="K277" s="108"/>
      <c r="L277" s="108"/>
      <c r="M277" s="108"/>
      <c r="N277" s="43"/>
      <c r="O277" s="43"/>
      <c r="P277" s="43"/>
    </row>
    <row r="278" spans="1:16" s="45" customFormat="1" ht="15.5">
      <c r="A278" s="116" t="str">
        <f>IF(COUNT(Analysis!D281)&gt;0,A277+1,"")</f>
        <v/>
      </c>
      <c r="B278" s="117" t="str">
        <f>IF(COUNTA(Analysis!B:B&lt;&gt;"",Analysis!B281),"")</f>
        <v/>
      </c>
      <c r="C278" s="118" t="str">
        <f>IF(Analysis!C281&lt;&gt;"",Analysis!C281,"")</f>
        <v/>
      </c>
      <c r="D278" s="118" t="str">
        <f>IF(Analysis!D281&lt;&gt;"",Analysis!D281,"")</f>
        <v/>
      </c>
      <c r="E278" s="119" t="str">
        <f t="shared" si="11"/>
        <v/>
      </c>
      <c r="F278" s="120" t="str">
        <f t="shared" si="12"/>
        <v/>
      </c>
      <c r="G278" s="107"/>
      <c r="H278" s="108"/>
      <c r="I278" s="108"/>
      <c r="J278" s="108"/>
      <c r="K278" s="108"/>
      <c r="L278" s="108"/>
      <c r="M278" s="108"/>
      <c r="N278" s="43"/>
      <c r="O278" s="43"/>
      <c r="P278" s="43"/>
    </row>
    <row r="279" spans="1:16" s="45" customFormat="1" ht="15.5">
      <c r="A279" s="116" t="str">
        <f>IF(COUNT(Analysis!D282)&gt;0,A278+1,"")</f>
        <v/>
      </c>
      <c r="B279" s="117" t="str">
        <f>IF(COUNTA(Analysis!B:B&lt;&gt;"",Analysis!B282),"")</f>
        <v/>
      </c>
      <c r="C279" s="118" t="str">
        <f>IF(Analysis!C282&lt;&gt;"",Analysis!C282,"")</f>
        <v/>
      </c>
      <c r="D279" s="118" t="str">
        <f>IF(Analysis!D282&lt;&gt;"",Analysis!D282,"")</f>
        <v/>
      </c>
      <c r="E279" s="119" t="str">
        <f t="shared" si="11"/>
        <v/>
      </c>
      <c r="F279" s="120" t="str">
        <f t="shared" si="12"/>
        <v/>
      </c>
      <c r="G279" s="107"/>
      <c r="H279" s="108"/>
      <c r="I279" s="108"/>
      <c r="J279" s="108"/>
      <c r="K279" s="108"/>
      <c r="L279" s="108"/>
      <c r="M279" s="108"/>
      <c r="N279" s="43"/>
      <c r="O279" s="43"/>
      <c r="P279" s="43"/>
    </row>
    <row r="280" spans="1:16" s="45" customFormat="1" ht="15.5">
      <c r="A280" s="116" t="str">
        <f>IF(COUNT(Analysis!D283)&gt;0,A279+1,"")</f>
        <v/>
      </c>
      <c r="B280" s="117" t="str">
        <f>IF(COUNTA(Analysis!B:B&lt;&gt;"",Analysis!B283),"")</f>
        <v/>
      </c>
      <c r="C280" s="118" t="str">
        <f>IF(Analysis!C283&lt;&gt;"",Analysis!C283,"")</f>
        <v/>
      </c>
      <c r="D280" s="118" t="str">
        <f>IF(Analysis!D283&lt;&gt;"",Analysis!D283,"")</f>
        <v/>
      </c>
      <c r="E280" s="119" t="str">
        <f t="shared" si="11"/>
        <v/>
      </c>
      <c r="F280" s="120" t="str">
        <f t="shared" si="12"/>
        <v/>
      </c>
      <c r="G280" s="107"/>
      <c r="H280" s="108"/>
      <c r="I280" s="108"/>
      <c r="J280" s="108"/>
      <c r="K280" s="108"/>
      <c r="L280" s="108"/>
      <c r="M280" s="108"/>
      <c r="N280" s="43"/>
      <c r="O280" s="43"/>
      <c r="P280" s="43"/>
    </row>
    <row r="281" spans="1:16" s="45" customFormat="1" ht="15.5">
      <c r="A281" s="116" t="str">
        <f>IF(COUNT(Analysis!D284)&gt;0,A280+1,"")</f>
        <v/>
      </c>
      <c r="B281" s="117" t="str">
        <f>IF(COUNTA(Analysis!B:B&lt;&gt;"",Analysis!B284),"")</f>
        <v/>
      </c>
      <c r="C281" s="118" t="str">
        <f>IF(Analysis!C284&lt;&gt;"",Analysis!C284,"")</f>
        <v/>
      </c>
      <c r="D281" s="118" t="str">
        <f>IF(Analysis!D284&lt;&gt;"",Analysis!D284,"")</f>
        <v/>
      </c>
      <c r="E281" s="119" t="str">
        <f t="shared" si="11"/>
        <v/>
      </c>
      <c r="F281" s="120" t="str">
        <f t="shared" si="12"/>
        <v/>
      </c>
      <c r="G281" s="107"/>
      <c r="H281" s="108"/>
      <c r="I281" s="108"/>
      <c r="J281" s="108"/>
      <c r="K281" s="108"/>
      <c r="L281" s="108"/>
      <c r="M281" s="108"/>
      <c r="N281" s="43"/>
      <c r="O281" s="43"/>
      <c r="P281" s="43"/>
    </row>
    <row r="282" spans="1:16" s="45" customFormat="1" ht="15.5">
      <c r="A282" s="116" t="str">
        <f>IF(COUNT(Analysis!D285)&gt;0,A281+1,"")</f>
        <v/>
      </c>
      <c r="B282" s="117" t="str">
        <f>IF(COUNTA(Analysis!B:B&lt;&gt;"",Analysis!B285),"")</f>
        <v/>
      </c>
      <c r="C282" s="118" t="str">
        <f>IF(Analysis!C285&lt;&gt;"",Analysis!C285,"")</f>
        <v/>
      </c>
      <c r="D282" s="118" t="str">
        <f>IF(Analysis!D285&lt;&gt;"",Analysis!D285,"")</f>
        <v/>
      </c>
      <c r="E282" s="119" t="str">
        <f t="shared" si="11"/>
        <v/>
      </c>
      <c r="F282" s="120" t="str">
        <f t="shared" si="12"/>
        <v/>
      </c>
      <c r="G282" s="107"/>
      <c r="H282" s="108"/>
      <c r="I282" s="108"/>
      <c r="J282" s="108"/>
      <c r="K282" s="108"/>
      <c r="L282" s="108"/>
      <c r="M282" s="108"/>
      <c r="N282" s="43"/>
      <c r="O282" s="43"/>
      <c r="P282" s="43"/>
    </row>
    <row r="283" spans="1:16" s="45" customFormat="1" ht="15.5">
      <c r="A283" s="116" t="str">
        <f>IF(COUNT(Analysis!D286)&gt;0,A282+1,"")</f>
        <v/>
      </c>
      <c r="B283" s="117" t="str">
        <f>IF(COUNTA(Analysis!B:B&lt;&gt;"",Analysis!B286),"")</f>
        <v/>
      </c>
      <c r="C283" s="118" t="str">
        <f>IF(Analysis!C286&lt;&gt;"",Analysis!C286,"")</f>
        <v/>
      </c>
      <c r="D283" s="118" t="str">
        <f>IF(Analysis!D286&lt;&gt;"",Analysis!D286,"")</f>
        <v/>
      </c>
      <c r="E283" s="119" t="str">
        <f t="shared" si="11"/>
        <v/>
      </c>
      <c r="F283" s="120" t="str">
        <f t="shared" si="12"/>
        <v/>
      </c>
      <c r="G283" s="107"/>
      <c r="H283" s="108"/>
      <c r="I283" s="108"/>
      <c r="J283" s="108"/>
      <c r="K283" s="108"/>
      <c r="L283" s="108"/>
      <c r="M283" s="108"/>
      <c r="N283" s="43"/>
      <c r="O283" s="43"/>
      <c r="P283" s="43"/>
    </row>
    <row r="284" spans="1:16" s="45" customFormat="1" ht="15.5">
      <c r="A284" s="116" t="str">
        <f>IF(COUNT(Analysis!D287)&gt;0,A283+1,"")</f>
        <v/>
      </c>
      <c r="B284" s="117" t="str">
        <f>IF(COUNTA(Analysis!B:B&lt;&gt;"",Analysis!B287),"")</f>
        <v/>
      </c>
      <c r="C284" s="118" t="str">
        <f>IF(Analysis!C287&lt;&gt;"",Analysis!C287,"")</f>
        <v/>
      </c>
      <c r="D284" s="118" t="str">
        <f>IF(Analysis!D287&lt;&gt;"",Analysis!D287,"")</f>
        <v/>
      </c>
      <c r="E284" s="119" t="str">
        <f t="shared" si="11"/>
        <v/>
      </c>
      <c r="F284" s="120" t="str">
        <f t="shared" si="12"/>
        <v/>
      </c>
      <c r="G284" s="107"/>
      <c r="H284" s="108"/>
      <c r="I284" s="108"/>
      <c r="J284" s="108"/>
      <c r="K284" s="108"/>
      <c r="L284" s="108"/>
      <c r="M284" s="108"/>
      <c r="N284" s="43"/>
      <c r="O284" s="43"/>
      <c r="P284" s="43"/>
    </row>
    <row r="285" spans="1:16" s="45" customFormat="1" ht="15.5">
      <c r="A285" s="116" t="str">
        <f>IF(COUNT(Analysis!D288)&gt;0,A284+1,"")</f>
        <v/>
      </c>
      <c r="B285" s="117" t="str">
        <f>IF(COUNTA(Analysis!B:B&lt;&gt;"",Analysis!B288),"")</f>
        <v/>
      </c>
      <c r="C285" s="118" t="str">
        <f>IF(Analysis!C288&lt;&gt;"",Analysis!C288,"")</f>
        <v/>
      </c>
      <c r="D285" s="118" t="str">
        <f>IF(Analysis!D288&lt;&gt;"",Analysis!D288,"")</f>
        <v/>
      </c>
      <c r="E285" s="119" t="str">
        <f t="shared" si="11"/>
        <v/>
      </c>
      <c r="F285" s="120" t="str">
        <f t="shared" si="12"/>
        <v/>
      </c>
      <c r="G285" s="107"/>
      <c r="H285" s="108"/>
      <c r="I285" s="108"/>
      <c r="J285" s="108"/>
      <c r="K285" s="108"/>
      <c r="L285" s="108"/>
      <c r="M285" s="108"/>
      <c r="N285" s="43"/>
      <c r="O285" s="43"/>
      <c r="P285" s="43"/>
    </row>
    <row r="286" spans="1:16" s="45" customFormat="1" ht="15.5">
      <c r="A286" s="116" t="str">
        <f>IF(COUNT(Analysis!D289)&gt;0,A285+1,"")</f>
        <v/>
      </c>
      <c r="B286" s="117" t="str">
        <f>IF(COUNTA(Analysis!B:B&lt;&gt;"",Analysis!B289),"")</f>
        <v/>
      </c>
      <c r="C286" s="118" t="str">
        <f>IF(Analysis!C289&lt;&gt;"",Analysis!C289,"")</f>
        <v/>
      </c>
      <c r="D286" s="118" t="str">
        <f>IF(Analysis!D289&lt;&gt;"",Analysis!D289,"")</f>
        <v/>
      </c>
      <c r="E286" s="119" t="str">
        <f t="shared" si="11"/>
        <v/>
      </c>
      <c r="F286" s="120" t="str">
        <f t="shared" si="12"/>
        <v/>
      </c>
      <c r="G286" s="107"/>
      <c r="H286" s="108"/>
      <c r="I286" s="108"/>
      <c r="J286" s="108"/>
      <c r="K286" s="108"/>
      <c r="L286" s="108"/>
      <c r="M286" s="108"/>
      <c r="N286" s="43"/>
      <c r="O286" s="43"/>
      <c r="P286" s="43"/>
    </row>
    <row r="287" spans="1:16" s="45" customFormat="1" ht="15.5">
      <c r="A287" s="116" t="str">
        <f>IF(COUNT(Analysis!D290)&gt;0,A286+1,"")</f>
        <v/>
      </c>
      <c r="B287" s="117" t="str">
        <f>IF(COUNTA(Analysis!B:B&lt;&gt;"",Analysis!B290),"")</f>
        <v/>
      </c>
      <c r="C287" s="118" t="str">
        <f>IF(Analysis!C290&lt;&gt;"",Analysis!C290,"")</f>
        <v/>
      </c>
      <c r="D287" s="118" t="str">
        <f>IF(Analysis!D290&lt;&gt;"",Analysis!D290,"")</f>
        <v/>
      </c>
      <c r="E287" s="119" t="str">
        <f t="shared" si="11"/>
        <v/>
      </c>
      <c r="F287" s="120" t="str">
        <f t="shared" si="12"/>
        <v/>
      </c>
      <c r="G287" s="107"/>
      <c r="H287" s="108"/>
      <c r="I287" s="108"/>
      <c r="J287" s="108"/>
      <c r="K287" s="108"/>
      <c r="L287" s="108"/>
      <c r="M287" s="108"/>
      <c r="N287" s="43"/>
      <c r="O287" s="43"/>
      <c r="P287" s="43"/>
    </row>
    <row r="288" spans="1:16" s="45" customFormat="1" ht="15.5">
      <c r="A288" s="116" t="str">
        <f>IF(COUNT(Analysis!D291)&gt;0,A287+1,"")</f>
        <v/>
      </c>
      <c r="B288" s="117" t="str">
        <f>IF(COUNTA(Analysis!B:B&lt;&gt;"",Analysis!B291),"")</f>
        <v/>
      </c>
      <c r="C288" s="118" t="str">
        <f>IF(Analysis!C291&lt;&gt;"",Analysis!C291,"")</f>
        <v/>
      </c>
      <c r="D288" s="118" t="str">
        <f>IF(Analysis!D291&lt;&gt;"",Analysis!D291,"")</f>
        <v/>
      </c>
      <c r="E288" s="119" t="str">
        <f t="shared" si="11"/>
        <v/>
      </c>
      <c r="F288" s="120" t="str">
        <f t="shared" si="12"/>
        <v/>
      </c>
      <c r="G288" s="107"/>
      <c r="H288" s="108"/>
      <c r="I288" s="108"/>
      <c r="J288" s="108"/>
      <c r="K288" s="108"/>
      <c r="L288" s="108"/>
      <c r="M288" s="108"/>
      <c r="N288" s="43"/>
      <c r="O288" s="43"/>
      <c r="P288" s="43"/>
    </row>
    <row r="289" spans="1:16" s="45" customFormat="1" ht="15.5">
      <c r="A289" s="116" t="str">
        <f>IF(COUNT(Analysis!D292)&gt;0,A288+1,"")</f>
        <v/>
      </c>
      <c r="B289" s="117" t="str">
        <f>IF(COUNTA(Analysis!B:B&lt;&gt;"",Analysis!B292),"")</f>
        <v/>
      </c>
      <c r="C289" s="118" t="str">
        <f>IF(Analysis!C292&lt;&gt;"",Analysis!C292,"")</f>
        <v/>
      </c>
      <c r="D289" s="118" t="str">
        <f>IF(Analysis!D292&lt;&gt;"",Analysis!D292,"")</f>
        <v/>
      </c>
      <c r="E289" s="119" t="str">
        <f t="shared" si="11"/>
        <v/>
      </c>
      <c r="F289" s="120" t="str">
        <f t="shared" si="12"/>
        <v/>
      </c>
      <c r="G289" s="107"/>
      <c r="H289" s="108"/>
      <c r="I289" s="108"/>
      <c r="J289" s="108"/>
      <c r="K289" s="108"/>
      <c r="L289" s="108"/>
      <c r="M289" s="108"/>
      <c r="N289" s="43"/>
      <c r="O289" s="43"/>
      <c r="P289" s="43"/>
    </row>
    <row r="290" spans="1:16" s="45" customFormat="1" ht="15.5">
      <c r="A290" s="116" t="str">
        <f>IF(COUNT(Analysis!D293)&gt;0,A289+1,"")</f>
        <v/>
      </c>
      <c r="B290" s="117" t="str">
        <f>IF(COUNTA(Analysis!B:B&lt;&gt;"",Analysis!B293),"")</f>
        <v/>
      </c>
      <c r="C290" s="118" t="str">
        <f>IF(Analysis!C293&lt;&gt;"",Analysis!C293,"")</f>
        <v/>
      </c>
      <c r="D290" s="118" t="str">
        <f>IF(Analysis!D293&lt;&gt;"",Analysis!D293,"")</f>
        <v/>
      </c>
      <c r="E290" s="119" t="str">
        <f t="shared" si="11"/>
        <v/>
      </c>
      <c r="F290" s="120" t="str">
        <f t="shared" si="12"/>
        <v/>
      </c>
      <c r="G290" s="107"/>
      <c r="H290" s="108"/>
      <c r="I290" s="108"/>
      <c r="J290" s="108"/>
      <c r="K290" s="108"/>
      <c r="L290" s="108"/>
      <c r="M290" s="108"/>
      <c r="N290" s="43"/>
      <c r="O290" s="43"/>
      <c r="P290" s="43"/>
    </row>
    <row r="291" spans="1:16" s="45" customFormat="1" ht="15.5">
      <c r="A291" s="116" t="str">
        <f>IF(COUNT(Analysis!D294)&gt;0,A290+1,"")</f>
        <v/>
      </c>
      <c r="B291" s="117" t="str">
        <f>IF(COUNTA(Analysis!B:B&lt;&gt;"",Analysis!B294),"")</f>
        <v/>
      </c>
      <c r="C291" s="118" t="str">
        <f>IF(Analysis!C294&lt;&gt;"",Analysis!C294,"")</f>
        <v/>
      </c>
      <c r="D291" s="118" t="str">
        <f>IF(Analysis!D294&lt;&gt;"",Analysis!D294,"")</f>
        <v/>
      </c>
      <c r="E291" s="119" t="str">
        <f t="shared" si="11"/>
        <v/>
      </c>
      <c r="F291" s="120" t="str">
        <f t="shared" si="12"/>
        <v/>
      </c>
      <c r="G291" s="107"/>
      <c r="H291" s="108"/>
      <c r="I291" s="108"/>
      <c r="J291" s="108"/>
      <c r="K291" s="108"/>
      <c r="L291" s="108"/>
      <c r="M291" s="108"/>
      <c r="N291" s="43"/>
      <c r="O291" s="43"/>
      <c r="P291" s="43"/>
    </row>
    <row r="292" spans="1:16" s="45" customFormat="1" ht="15.5">
      <c r="A292" s="116" t="str">
        <f>IF(COUNT(Analysis!D295)&gt;0,A291+1,"")</f>
        <v/>
      </c>
      <c r="B292" s="117" t="str">
        <f>IF(COUNTA(Analysis!B:B&lt;&gt;"",Analysis!B295),"")</f>
        <v/>
      </c>
      <c r="C292" s="118" t="str">
        <f>IF(Analysis!C295&lt;&gt;"",Analysis!C295,"")</f>
        <v/>
      </c>
      <c r="D292" s="118" t="str">
        <f>IF(Analysis!D295&lt;&gt;"",Analysis!D295,"")</f>
        <v/>
      </c>
      <c r="E292" s="119" t="str">
        <f t="shared" si="11"/>
        <v/>
      </c>
      <c r="F292" s="120" t="str">
        <f t="shared" si="12"/>
        <v/>
      </c>
      <c r="G292" s="107"/>
      <c r="H292" s="108"/>
      <c r="I292" s="108"/>
      <c r="J292" s="108"/>
      <c r="K292" s="108"/>
      <c r="L292" s="108"/>
      <c r="M292" s="108"/>
      <c r="N292" s="43"/>
      <c r="O292" s="43"/>
      <c r="P292" s="43"/>
    </row>
    <row r="293" spans="1:16" s="45" customFormat="1" ht="15.5">
      <c r="A293" s="116" t="str">
        <f>IF(COUNT(Analysis!D296)&gt;0,A292+1,"")</f>
        <v/>
      </c>
      <c r="B293" s="117" t="str">
        <f>IF(COUNTA(Analysis!B:B&lt;&gt;"",Analysis!B296),"")</f>
        <v/>
      </c>
      <c r="C293" s="118" t="str">
        <f>IF(Analysis!C296&lt;&gt;"",Analysis!C296,"")</f>
        <v/>
      </c>
      <c r="D293" s="118" t="str">
        <f>IF(Analysis!D296&lt;&gt;"",Analysis!D296,"")</f>
        <v/>
      </c>
      <c r="E293" s="119" t="str">
        <f t="shared" si="11"/>
        <v/>
      </c>
      <c r="F293" s="120" t="str">
        <f t="shared" si="12"/>
        <v/>
      </c>
      <c r="G293" s="107"/>
      <c r="H293" s="108"/>
      <c r="I293" s="108"/>
      <c r="J293" s="108"/>
      <c r="K293" s="108"/>
      <c r="L293" s="108"/>
      <c r="M293" s="108"/>
      <c r="N293" s="43"/>
      <c r="O293" s="43"/>
      <c r="P293" s="43"/>
    </row>
    <row r="294" spans="1:16" s="45" customFormat="1" ht="15.5">
      <c r="A294" s="116" t="str">
        <f>IF(COUNT(Analysis!D297)&gt;0,A293+1,"")</f>
        <v/>
      </c>
      <c r="B294" s="117" t="str">
        <f>IF(COUNTA(Analysis!B:B&lt;&gt;"",Analysis!B297),"")</f>
        <v/>
      </c>
      <c r="C294" s="118" t="str">
        <f>IF(Analysis!C297&lt;&gt;"",Analysis!C297,"")</f>
        <v/>
      </c>
      <c r="D294" s="118" t="str">
        <f>IF(Analysis!D297&lt;&gt;"",Analysis!D297,"")</f>
        <v/>
      </c>
      <c r="E294" s="119" t="str">
        <f t="shared" si="11"/>
        <v/>
      </c>
      <c r="F294" s="120" t="str">
        <f t="shared" si="12"/>
        <v/>
      </c>
      <c r="G294" s="107"/>
      <c r="H294" s="108"/>
      <c r="I294" s="108"/>
      <c r="J294" s="108"/>
      <c r="K294" s="108"/>
      <c r="L294" s="108"/>
      <c r="M294" s="108"/>
      <c r="N294" s="43"/>
      <c r="O294" s="43"/>
      <c r="P294" s="43"/>
    </row>
    <row r="295" spans="1:16" s="45" customFormat="1" ht="15.5">
      <c r="A295" s="116" t="str">
        <f>IF(COUNT(Analysis!D298)&gt;0,A294+1,"")</f>
        <v/>
      </c>
      <c r="B295" s="117" t="str">
        <f>IF(COUNTA(Analysis!B:B&lt;&gt;"",Analysis!B298),"")</f>
        <v/>
      </c>
      <c r="C295" s="118" t="str">
        <f>IF(Analysis!C298&lt;&gt;"",Analysis!C298,"")</f>
        <v/>
      </c>
      <c r="D295" s="118" t="str">
        <f>IF(Analysis!D298&lt;&gt;"",Analysis!D298,"")</f>
        <v/>
      </c>
      <c r="E295" s="119" t="str">
        <f t="shared" si="11"/>
        <v/>
      </c>
      <c r="F295" s="120" t="str">
        <f t="shared" si="12"/>
        <v/>
      </c>
      <c r="G295" s="107"/>
      <c r="H295" s="108"/>
      <c r="I295" s="108"/>
      <c r="J295" s="108"/>
      <c r="K295" s="108"/>
      <c r="L295" s="108"/>
      <c r="M295" s="108"/>
      <c r="N295" s="43"/>
      <c r="O295" s="43"/>
      <c r="P295" s="43"/>
    </row>
    <row r="296" spans="1:16" s="45" customFormat="1" ht="15.5">
      <c r="A296" s="116" t="str">
        <f>IF(COUNT(Analysis!D299)&gt;0,A295+1,"")</f>
        <v/>
      </c>
      <c r="B296" s="117" t="str">
        <f>IF(COUNTA(Analysis!B:B&lt;&gt;"",Analysis!B299),"")</f>
        <v/>
      </c>
      <c r="C296" s="118" t="str">
        <f>IF(Analysis!C299&lt;&gt;"",Analysis!C299,"")</f>
        <v/>
      </c>
      <c r="D296" s="118" t="str">
        <f>IF(Analysis!D299&lt;&gt;"",Analysis!D299,"")</f>
        <v/>
      </c>
      <c r="E296" s="119" t="str">
        <f t="shared" si="11"/>
        <v/>
      </c>
      <c r="F296" s="120" t="str">
        <f t="shared" si="12"/>
        <v/>
      </c>
      <c r="G296" s="107"/>
      <c r="H296" s="108"/>
      <c r="I296" s="108"/>
      <c r="J296" s="108"/>
      <c r="K296" s="108"/>
      <c r="L296" s="108"/>
      <c r="M296" s="108"/>
      <c r="N296" s="43"/>
      <c r="O296" s="43"/>
      <c r="P296" s="43"/>
    </row>
    <row r="297" spans="1:16" s="45" customFormat="1" ht="15.5">
      <c r="A297" s="116" t="str">
        <f>IF(COUNT(Analysis!D300)&gt;0,A296+1,"")</f>
        <v/>
      </c>
      <c r="B297" s="117" t="str">
        <f>IF(COUNTA(Analysis!B:B&lt;&gt;"",Analysis!B300),"")</f>
        <v/>
      </c>
      <c r="C297" s="118" t="str">
        <f>IF(Analysis!C300&lt;&gt;"",Analysis!C300,"")</f>
        <v/>
      </c>
      <c r="D297" s="118" t="str">
        <f>IF(Analysis!D300&lt;&gt;"",Analysis!D300,"")</f>
        <v/>
      </c>
      <c r="E297" s="119" t="str">
        <f t="shared" si="11"/>
        <v/>
      </c>
      <c r="F297" s="120" t="str">
        <f t="shared" si="12"/>
        <v/>
      </c>
      <c r="G297" s="107"/>
      <c r="H297" s="108"/>
      <c r="I297" s="108"/>
      <c r="J297" s="108"/>
      <c r="K297" s="108"/>
      <c r="L297" s="108"/>
      <c r="M297" s="108"/>
      <c r="N297" s="43"/>
      <c r="O297" s="43"/>
      <c r="P297" s="43"/>
    </row>
    <row r="298" spans="1:16" s="45" customFormat="1" ht="15.5">
      <c r="A298" s="116" t="str">
        <f>IF(COUNT(Analysis!D301)&gt;0,A297+1,"")</f>
        <v/>
      </c>
      <c r="B298" s="117" t="str">
        <f>IF(COUNTA(Analysis!B:B&lt;&gt;"",Analysis!B301),"")</f>
        <v/>
      </c>
      <c r="C298" s="118" t="str">
        <f>IF(Analysis!C301&lt;&gt;"",Analysis!C301,"")</f>
        <v/>
      </c>
      <c r="D298" s="118" t="str">
        <f>IF(Analysis!D301&lt;&gt;"",Analysis!D301,"")</f>
        <v/>
      </c>
      <c r="E298" s="119" t="str">
        <f t="shared" si="11"/>
        <v/>
      </c>
      <c r="F298" s="120" t="str">
        <f t="shared" si="12"/>
        <v/>
      </c>
      <c r="G298" s="107"/>
      <c r="H298" s="108"/>
      <c r="I298" s="108"/>
      <c r="J298" s="108"/>
      <c r="K298" s="108"/>
      <c r="L298" s="108"/>
      <c r="M298" s="108"/>
      <c r="N298" s="43"/>
      <c r="O298" s="43"/>
      <c r="P298" s="43"/>
    </row>
    <row r="299" spans="1:16" s="45" customFormat="1" ht="15.5">
      <c r="A299" s="116" t="str">
        <f>IF(COUNT(Analysis!D302)&gt;0,A298+1,"")</f>
        <v/>
      </c>
      <c r="B299" s="117" t="str">
        <f>IF(COUNTA(Analysis!B:B&lt;&gt;"",Analysis!B302),"")</f>
        <v/>
      </c>
      <c r="C299" s="118" t="str">
        <f>IF(Analysis!C302&lt;&gt;"",Analysis!C302,"")</f>
        <v/>
      </c>
      <c r="D299" s="118" t="str">
        <f>IF(Analysis!D302&lt;&gt;"",Analysis!D302,"")</f>
        <v/>
      </c>
      <c r="E299" s="119" t="str">
        <f t="shared" si="11"/>
        <v/>
      </c>
      <c r="F299" s="120" t="str">
        <f t="shared" si="12"/>
        <v/>
      </c>
      <c r="G299" s="107"/>
      <c r="H299" s="108"/>
      <c r="I299" s="108"/>
      <c r="J299" s="108"/>
      <c r="K299" s="108"/>
      <c r="L299" s="108"/>
      <c r="M299" s="108"/>
      <c r="N299" s="43"/>
      <c r="O299" s="43"/>
      <c r="P299" s="43"/>
    </row>
    <row r="300" spans="1:16" s="45" customFormat="1" ht="15.5">
      <c r="A300" s="116" t="str">
        <f>IF(COUNT(Analysis!D303)&gt;0,A299+1,"")</f>
        <v/>
      </c>
      <c r="B300" s="117" t="str">
        <f>IF(COUNTA(Analysis!B:B&lt;&gt;"",Analysis!B303),"")</f>
        <v/>
      </c>
      <c r="C300" s="118" t="str">
        <f>IF(Analysis!C303&lt;&gt;"",Analysis!C303,"")</f>
        <v/>
      </c>
      <c r="D300" s="118" t="str">
        <f>IF(Analysis!D303&lt;&gt;"",Analysis!D303,"")</f>
        <v/>
      </c>
      <c r="E300" s="119" t="str">
        <f t="shared" si="11"/>
        <v/>
      </c>
      <c r="F300" s="120" t="str">
        <f t="shared" si="12"/>
        <v/>
      </c>
      <c r="G300" s="107"/>
      <c r="H300" s="108"/>
      <c r="I300" s="108"/>
      <c r="J300" s="108"/>
      <c r="K300" s="108"/>
      <c r="L300" s="108"/>
      <c r="M300" s="108"/>
      <c r="N300" s="43"/>
      <c r="O300" s="43"/>
      <c r="P300" s="43"/>
    </row>
    <row r="301" spans="1:16" s="45" customFormat="1" ht="15.5">
      <c r="A301" s="116" t="str">
        <f>IF(COUNT(Analysis!D304)&gt;0,A300+1,"")</f>
        <v/>
      </c>
      <c r="B301" s="117" t="str">
        <f>IF(COUNTA(Analysis!B:B&lt;&gt;"",Analysis!B304),"")</f>
        <v/>
      </c>
      <c r="C301" s="118" t="str">
        <f>IF(Analysis!C304&lt;&gt;"",Analysis!C304,"")</f>
        <v/>
      </c>
      <c r="D301" s="118" t="str">
        <f>IF(Analysis!D304&lt;&gt;"",Analysis!D304,"")</f>
        <v/>
      </c>
      <c r="E301" s="119" t="str">
        <f t="shared" si="11"/>
        <v/>
      </c>
      <c r="F301" s="120" t="str">
        <f t="shared" si="12"/>
        <v/>
      </c>
      <c r="G301" s="107"/>
      <c r="H301" s="108"/>
      <c r="I301" s="108"/>
      <c r="J301" s="108"/>
      <c r="K301" s="108"/>
      <c r="L301" s="108"/>
      <c r="M301" s="108"/>
      <c r="N301" s="43"/>
      <c r="O301" s="43"/>
      <c r="P301" s="43"/>
    </row>
    <row r="302" spans="1:16" s="45" customFormat="1" ht="15.5">
      <c r="A302" s="116" t="str">
        <f>IF(COUNT(Analysis!D305)&gt;0,A301+1,"")</f>
        <v/>
      </c>
      <c r="B302" s="117" t="str">
        <f>IF(COUNTA(Analysis!B:B&lt;&gt;"",Analysis!B305),"")</f>
        <v/>
      </c>
      <c r="C302" s="118" t="str">
        <f>IF(Analysis!C305&lt;&gt;"",Analysis!C305,"")</f>
        <v/>
      </c>
      <c r="D302" s="118" t="str">
        <f>IF(Analysis!D305&lt;&gt;"",Analysis!D305,"")</f>
        <v/>
      </c>
      <c r="E302" s="119" t="str">
        <f t="shared" si="11"/>
        <v/>
      </c>
      <c r="F302" s="120" t="str">
        <f t="shared" si="12"/>
        <v/>
      </c>
      <c r="G302" s="107"/>
      <c r="H302" s="108"/>
      <c r="I302" s="108"/>
      <c r="J302" s="108"/>
      <c r="K302" s="108"/>
      <c r="L302" s="108"/>
      <c r="M302" s="108"/>
      <c r="N302" s="43"/>
      <c r="O302" s="43"/>
      <c r="P302" s="43"/>
    </row>
    <row r="303" spans="1:16" s="45" customFormat="1" ht="15.5">
      <c r="A303" s="116" t="str">
        <f>IF(COUNT(Analysis!D306)&gt;0,A302+1,"")</f>
        <v/>
      </c>
      <c r="B303" s="117" t="str">
        <f>IF(COUNTA(Analysis!B:B&lt;&gt;"",Analysis!B306),"")</f>
        <v/>
      </c>
      <c r="C303" s="118" t="str">
        <f>IF(Analysis!C306&lt;&gt;"",Analysis!C306,"")</f>
        <v/>
      </c>
      <c r="D303" s="118" t="str">
        <f>IF(Analysis!D306&lt;&gt;"",Analysis!D306,"")</f>
        <v/>
      </c>
      <c r="E303" s="119" t="str">
        <f t="shared" si="11"/>
        <v/>
      </c>
      <c r="F303" s="120" t="str">
        <f t="shared" si="12"/>
        <v/>
      </c>
      <c r="G303" s="107"/>
      <c r="H303" s="108"/>
      <c r="I303" s="108"/>
      <c r="J303" s="108"/>
      <c r="K303" s="108"/>
      <c r="L303" s="108"/>
      <c r="M303" s="108"/>
      <c r="N303" s="43"/>
      <c r="O303" s="43"/>
      <c r="P303" s="43"/>
    </row>
    <row r="304" spans="1:16" s="45" customFormat="1" ht="15.5">
      <c r="A304" s="116" t="str">
        <f>IF(COUNT(Analysis!D307)&gt;0,A303+1,"")</f>
        <v/>
      </c>
      <c r="B304" s="117" t="str">
        <f>IF(COUNTA(Analysis!B:B&lt;&gt;"",Analysis!B307),"")</f>
        <v/>
      </c>
      <c r="C304" s="118" t="str">
        <f>IF(Analysis!C307&lt;&gt;"",Analysis!C307,"")</f>
        <v/>
      </c>
      <c r="D304" s="118" t="str">
        <f>IF(Analysis!D307&lt;&gt;"",Analysis!D307,"")</f>
        <v/>
      </c>
      <c r="E304" s="119" t="str">
        <f t="shared" si="11"/>
        <v/>
      </c>
      <c r="F304" s="120" t="str">
        <f t="shared" si="12"/>
        <v/>
      </c>
      <c r="G304" s="107"/>
      <c r="H304" s="108"/>
      <c r="I304" s="108"/>
      <c r="J304" s="108"/>
      <c r="K304" s="108"/>
      <c r="L304" s="108"/>
      <c r="M304" s="108"/>
      <c r="N304" s="43"/>
      <c r="O304" s="43"/>
      <c r="P304" s="43"/>
    </row>
    <row r="305" spans="1:16" s="45" customFormat="1" ht="15.5">
      <c r="A305" s="116" t="str">
        <f>IF(COUNT(Analysis!D308)&gt;0,A304+1,"")</f>
        <v/>
      </c>
      <c r="B305" s="117" t="str">
        <f>IF(COUNTA(Analysis!B:B&lt;&gt;"",Analysis!B308),"")</f>
        <v/>
      </c>
      <c r="C305" s="118" t="str">
        <f>IF(Analysis!C308&lt;&gt;"",Analysis!C308,"")</f>
        <v/>
      </c>
      <c r="D305" s="118" t="str">
        <f>IF(Analysis!D308&lt;&gt;"",Analysis!D308,"")</f>
        <v/>
      </c>
      <c r="E305" s="119" t="str">
        <f t="shared" si="11"/>
        <v/>
      </c>
      <c r="F305" s="120" t="str">
        <f t="shared" si="12"/>
        <v/>
      </c>
      <c r="G305" s="107"/>
      <c r="H305" s="108"/>
      <c r="I305" s="108"/>
      <c r="J305" s="108"/>
      <c r="K305" s="108"/>
      <c r="L305" s="108"/>
      <c r="M305" s="108"/>
      <c r="N305" s="43"/>
      <c r="O305" s="43"/>
      <c r="P305" s="43"/>
    </row>
    <row r="306" spans="1:16" s="45" customFormat="1" ht="15.5">
      <c r="A306" s="116" t="str">
        <f>IF(COUNT(Analysis!D309)&gt;0,A305+1,"")</f>
        <v/>
      </c>
      <c r="B306" s="117" t="str">
        <f>IF(COUNTA(Analysis!B:B&lt;&gt;"",Analysis!B309),"")</f>
        <v/>
      </c>
      <c r="C306" s="118" t="str">
        <f>IF(Analysis!C309&lt;&gt;"",Analysis!C309,"")</f>
        <v/>
      </c>
      <c r="D306" s="118" t="str">
        <f>IF(Analysis!D309&lt;&gt;"",Analysis!D309,"")</f>
        <v/>
      </c>
      <c r="E306" s="119" t="str">
        <f t="shared" si="11"/>
        <v/>
      </c>
      <c r="F306" s="120" t="str">
        <f t="shared" si="12"/>
        <v/>
      </c>
      <c r="G306" s="107"/>
      <c r="H306" s="108"/>
      <c r="I306" s="108"/>
      <c r="J306" s="108"/>
      <c r="K306" s="108"/>
      <c r="L306" s="108"/>
      <c r="M306" s="108"/>
      <c r="N306" s="43"/>
      <c r="O306" s="43"/>
      <c r="P306" s="43"/>
    </row>
    <row r="307" spans="1:16" s="45" customFormat="1" ht="15.5">
      <c r="A307" s="116" t="str">
        <f>IF(COUNT(Analysis!D310)&gt;0,A306+1,"")</f>
        <v/>
      </c>
      <c r="B307" s="117" t="str">
        <f>IF(COUNTA(Analysis!B:B&lt;&gt;"",Analysis!B310),"")</f>
        <v/>
      </c>
      <c r="C307" s="118" t="str">
        <f>IF(Analysis!C310&lt;&gt;"",Analysis!C310,"")</f>
        <v/>
      </c>
      <c r="D307" s="118" t="str">
        <f>IF(Analysis!D310&lt;&gt;"",Analysis!D310,"")</f>
        <v/>
      </c>
      <c r="E307" s="119" t="str">
        <f t="shared" si="11"/>
        <v/>
      </c>
      <c r="F307" s="120" t="str">
        <f t="shared" si="12"/>
        <v/>
      </c>
      <c r="G307" s="107"/>
      <c r="H307" s="108"/>
      <c r="I307" s="108"/>
      <c r="J307" s="108"/>
      <c r="K307" s="108"/>
      <c r="L307" s="108"/>
      <c r="M307" s="108"/>
      <c r="N307" s="43"/>
      <c r="O307" s="43"/>
      <c r="P307" s="43"/>
    </row>
    <row r="308" spans="1:16" s="45" customFormat="1" ht="15.5">
      <c r="A308" s="116" t="str">
        <f>IF(COUNT(Analysis!D311)&gt;0,A307+1,"")</f>
        <v/>
      </c>
      <c r="B308" s="117" t="str">
        <f>IF(COUNTA(Analysis!B:B&lt;&gt;"",Analysis!B311),"")</f>
        <v/>
      </c>
      <c r="C308" s="118" t="str">
        <f>IF(Analysis!C311&lt;&gt;"",Analysis!C311,"")</f>
        <v/>
      </c>
      <c r="D308" s="118" t="str">
        <f>IF(Analysis!D311&lt;&gt;"",Analysis!D311,"")</f>
        <v/>
      </c>
      <c r="E308" s="119" t="str">
        <f t="shared" si="11"/>
        <v/>
      </c>
      <c r="F308" s="120" t="str">
        <f t="shared" si="12"/>
        <v/>
      </c>
      <c r="G308" s="107"/>
      <c r="H308" s="108"/>
      <c r="I308" s="108"/>
      <c r="J308" s="108"/>
      <c r="K308" s="108"/>
      <c r="L308" s="108"/>
      <c r="M308" s="108"/>
      <c r="N308" s="43"/>
      <c r="O308" s="43"/>
      <c r="P308" s="43"/>
    </row>
    <row r="309" spans="1:16" s="45" customFormat="1" ht="15.5">
      <c r="A309" s="116" t="str">
        <f>IF(COUNT(Analysis!D312)&gt;0,A308+1,"")</f>
        <v/>
      </c>
      <c r="B309" s="117" t="str">
        <f>IF(COUNTA(Analysis!B:B&lt;&gt;"",Analysis!B312),"")</f>
        <v/>
      </c>
      <c r="C309" s="118" t="str">
        <f>IF(Analysis!C312&lt;&gt;"",Analysis!C312,"")</f>
        <v/>
      </c>
      <c r="D309" s="118" t="str">
        <f>IF(Analysis!D312&lt;&gt;"",Analysis!D312,"")</f>
        <v/>
      </c>
      <c r="E309" s="119" t="str">
        <f t="shared" si="11"/>
        <v/>
      </c>
      <c r="F309" s="120" t="str">
        <f t="shared" si="12"/>
        <v/>
      </c>
      <c r="G309" s="107"/>
      <c r="H309" s="108"/>
      <c r="I309" s="108"/>
      <c r="J309" s="108"/>
      <c r="K309" s="108"/>
      <c r="L309" s="108"/>
      <c r="M309" s="108"/>
      <c r="N309" s="43"/>
      <c r="O309" s="43"/>
      <c r="P309" s="43"/>
    </row>
    <row r="310" spans="1:16" s="45" customFormat="1" ht="15.5">
      <c r="A310" s="116" t="str">
        <f>IF(COUNT(Analysis!D313)&gt;0,A309+1,"")</f>
        <v/>
      </c>
      <c r="B310" s="117" t="str">
        <f>IF(COUNTA(Analysis!B:B&lt;&gt;"",Analysis!B313),"")</f>
        <v/>
      </c>
      <c r="C310" s="118" t="str">
        <f>IF(Analysis!C313&lt;&gt;"",Analysis!C313,"")</f>
        <v/>
      </c>
      <c r="D310" s="118" t="str">
        <f>IF(Analysis!D313&lt;&gt;"",Analysis!D313,"")</f>
        <v/>
      </c>
      <c r="E310" s="119" t="str">
        <f t="shared" si="11"/>
        <v/>
      </c>
      <c r="F310" s="120" t="str">
        <f t="shared" si="12"/>
        <v/>
      </c>
      <c r="G310" s="107"/>
      <c r="H310" s="108"/>
      <c r="I310" s="108"/>
      <c r="J310" s="108"/>
      <c r="K310" s="108"/>
      <c r="L310" s="108"/>
      <c r="M310" s="108"/>
      <c r="N310" s="43"/>
      <c r="O310" s="43"/>
      <c r="P310" s="43"/>
    </row>
    <row r="311" spans="1:16" s="45" customFormat="1" ht="15.5">
      <c r="A311" s="116" t="str">
        <f>IF(COUNT(Analysis!D314)&gt;0,A310+1,"")</f>
        <v/>
      </c>
      <c r="B311" s="117" t="str">
        <f>IF(COUNTA(Analysis!B:B&lt;&gt;"",Analysis!B314),"")</f>
        <v/>
      </c>
      <c r="C311" s="118" t="str">
        <f>IF(Analysis!C314&lt;&gt;"",Analysis!C314,"")</f>
        <v/>
      </c>
      <c r="D311" s="118" t="str">
        <f>IF(Analysis!D314&lt;&gt;"",Analysis!D314,"")</f>
        <v/>
      </c>
      <c r="E311" s="119" t="str">
        <f t="shared" si="11"/>
        <v/>
      </c>
      <c r="F311" s="120" t="str">
        <f t="shared" si="12"/>
        <v/>
      </c>
      <c r="G311" s="107"/>
      <c r="H311" s="108"/>
      <c r="I311" s="108"/>
      <c r="J311" s="108"/>
      <c r="K311" s="108"/>
      <c r="L311" s="108"/>
      <c r="M311" s="108"/>
      <c r="N311" s="43"/>
      <c r="O311" s="43"/>
      <c r="P311" s="43"/>
    </row>
    <row r="312" spans="1:16" s="45" customFormat="1" ht="15.5">
      <c r="A312" s="116" t="str">
        <f>IF(COUNT(Analysis!D315)&gt;0,A311+1,"")</f>
        <v/>
      </c>
      <c r="B312" s="117" t="str">
        <f>IF(COUNTA(Analysis!B:B&lt;&gt;"",Analysis!B315),"")</f>
        <v/>
      </c>
      <c r="C312" s="118" t="str">
        <f>IF(Analysis!C315&lt;&gt;"",Analysis!C315,"")</f>
        <v/>
      </c>
      <c r="D312" s="118" t="str">
        <f>IF(Analysis!D315&lt;&gt;"",Analysis!D315,"")</f>
        <v/>
      </c>
      <c r="E312" s="119" t="str">
        <f t="shared" si="11"/>
        <v/>
      </c>
      <c r="F312" s="120" t="str">
        <f t="shared" si="12"/>
        <v/>
      </c>
      <c r="G312" s="107"/>
      <c r="H312" s="108"/>
      <c r="I312" s="108"/>
      <c r="J312" s="108"/>
      <c r="K312" s="108"/>
      <c r="L312" s="108"/>
      <c r="M312" s="108"/>
      <c r="N312" s="43"/>
      <c r="O312" s="43"/>
      <c r="P312" s="43"/>
    </row>
    <row r="313" spans="1:16" s="45" customFormat="1" ht="15.5">
      <c r="A313" s="116" t="str">
        <f>IF(COUNT(Analysis!D316)&gt;0,A312+1,"")</f>
        <v/>
      </c>
      <c r="B313" s="117" t="str">
        <f>IF(COUNTA(Analysis!B:B&lt;&gt;"",Analysis!B316),"")</f>
        <v/>
      </c>
      <c r="C313" s="118" t="str">
        <f>IF(Analysis!C316&lt;&gt;"",Analysis!C316,"")</f>
        <v/>
      </c>
      <c r="D313" s="118" t="str">
        <f>IF(Analysis!D316&lt;&gt;"",Analysis!D316,"")</f>
        <v/>
      </c>
      <c r="E313" s="119" t="str">
        <f t="shared" si="11"/>
        <v/>
      </c>
      <c r="F313" s="120" t="str">
        <f t="shared" si="12"/>
        <v/>
      </c>
      <c r="G313" s="107"/>
      <c r="H313" s="108"/>
      <c r="I313" s="108"/>
      <c r="J313" s="108"/>
      <c r="K313" s="108"/>
      <c r="L313" s="108"/>
      <c r="M313" s="108"/>
      <c r="N313" s="43"/>
      <c r="O313" s="43"/>
      <c r="P313" s="43"/>
    </row>
    <row r="314" spans="1:16" s="45" customFormat="1" ht="15.5">
      <c r="A314" s="116" t="str">
        <f>IF(COUNT(Analysis!D317)&gt;0,A313+1,"")</f>
        <v/>
      </c>
      <c r="B314" s="117" t="str">
        <f>IF(COUNTA(Analysis!B:B&lt;&gt;"",Analysis!B317),"")</f>
        <v/>
      </c>
      <c r="C314" s="118" t="str">
        <f>IF(Analysis!C317&lt;&gt;"",Analysis!C317,"")</f>
        <v/>
      </c>
      <c r="D314" s="118" t="str">
        <f>IF(Analysis!D317&lt;&gt;"",Analysis!D317,"")</f>
        <v/>
      </c>
      <c r="E314" s="119" t="str">
        <f t="shared" si="11"/>
        <v/>
      </c>
      <c r="F314" s="120" t="str">
        <f t="shared" si="12"/>
        <v/>
      </c>
      <c r="G314" s="107"/>
      <c r="H314" s="108"/>
      <c r="I314" s="108"/>
      <c r="J314" s="108"/>
      <c r="K314" s="108"/>
      <c r="L314" s="108"/>
      <c r="M314" s="108"/>
      <c r="N314" s="43"/>
      <c r="O314" s="43"/>
      <c r="P314" s="43"/>
    </row>
    <row r="315" spans="1:16" s="45" customFormat="1" ht="15.5">
      <c r="A315" s="116" t="str">
        <f>IF(COUNT(Analysis!D318)&gt;0,A314+1,"")</f>
        <v/>
      </c>
      <c r="B315" s="117" t="str">
        <f>IF(COUNTA(Analysis!B:B&lt;&gt;"",Analysis!B318),"")</f>
        <v/>
      </c>
      <c r="C315" s="118" t="str">
        <f>IF(Analysis!C318&lt;&gt;"",Analysis!C318,"")</f>
        <v/>
      </c>
      <c r="D315" s="118" t="str">
        <f>IF(Analysis!D318&lt;&gt;"",Analysis!D318,"")</f>
        <v/>
      </c>
      <c r="E315" s="119" t="str">
        <f t="shared" si="11"/>
        <v/>
      </c>
      <c r="F315" s="120" t="str">
        <f t="shared" si="12"/>
        <v/>
      </c>
      <c r="G315" s="107"/>
      <c r="H315" s="108"/>
      <c r="I315" s="108"/>
      <c r="J315" s="108"/>
      <c r="K315" s="108"/>
      <c r="L315" s="108"/>
      <c r="M315" s="108"/>
      <c r="N315" s="43"/>
      <c r="O315" s="43"/>
      <c r="P315" s="43"/>
    </row>
    <row r="316" spans="1:16" s="45" customFormat="1" ht="15.5">
      <c r="A316" s="116" t="str">
        <f>IF(COUNT(Analysis!D319)&gt;0,A315+1,"")</f>
        <v/>
      </c>
      <c r="B316" s="117" t="str">
        <f>IF(COUNTA(Analysis!B:B&lt;&gt;"",Analysis!B319),"")</f>
        <v/>
      </c>
      <c r="C316" s="118" t="str">
        <f>IF(Analysis!C319&lt;&gt;"",Analysis!C319,"")</f>
        <v/>
      </c>
      <c r="D316" s="118" t="str">
        <f>IF(Analysis!D319&lt;&gt;"",Analysis!D319,"")</f>
        <v/>
      </c>
      <c r="E316" s="119" t="str">
        <f t="shared" ref="E316:E379" si="13">IF(C316="","",C316+D316)</f>
        <v/>
      </c>
      <c r="F316" s="120" t="str">
        <f t="shared" ref="F316:F379" si="14">IF(E316="","",IF(E316&gt;=80,"A",IF(E316&gt;=70,"B",IF(E316&gt;=60,"C",IF(E316&gt;=50,"D",IF(E316&lt;=49,"E",))))))</f>
        <v/>
      </c>
      <c r="G316" s="107"/>
      <c r="H316" s="108"/>
      <c r="I316" s="108"/>
      <c r="J316" s="108"/>
      <c r="K316" s="108"/>
      <c r="L316" s="108"/>
      <c r="M316" s="108"/>
      <c r="N316" s="43"/>
      <c r="O316" s="43"/>
      <c r="P316" s="43"/>
    </row>
    <row r="317" spans="1:16" s="45" customFormat="1" ht="15.5">
      <c r="A317" s="116" t="str">
        <f>IF(COUNT(Analysis!D320)&gt;0,A316+1,"")</f>
        <v/>
      </c>
      <c r="B317" s="117" t="str">
        <f>IF(COUNTA(Analysis!B:B&lt;&gt;"",Analysis!B320),"")</f>
        <v/>
      </c>
      <c r="C317" s="118" t="str">
        <f>IF(Analysis!C320&lt;&gt;"",Analysis!C320,"")</f>
        <v/>
      </c>
      <c r="D317" s="118" t="str">
        <f>IF(Analysis!D320&lt;&gt;"",Analysis!D320,"")</f>
        <v/>
      </c>
      <c r="E317" s="119" t="str">
        <f t="shared" si="13"/>
        <v/>
      </c>
      <c r="F317" s="120" t="str">
        <f t="shared" si="14"/>
        <v/>
      </c>
      <c r="G317" s="107"/>
      <c r="H317" s="108"/>
      <c r="I317" s="108"/>
      <c r="J317" s="108"/>
      <c r="K317" s="108"/>
      <c r="L317" s="108"/>
      <c r="M317" s="108"/>
      <c r="N317" s="43"/>
      <c r="O317" s="43"/>
      <c r="P317" s="43"/>
    </row>
    <row r="318" spans="1:16" s="45" customFormat="1" ht="15.5">
      <c r="A318" s="116" t="str">
        <f>IF(COUNT(Analysis!D321)&gt;0,A317+1,"")</f>
        <v/>
      </c>
      <c r="B318" s="117" t="str">
        <f>IF(COUNTA(Analysis!B:B&lt;&gt;"",Analysis!B321),"")</f>
        <v/>
      </c>
      <c r="C318" s="118" t="str">
        <f>IF(Analysis!C321&lt;&gt;"",Analysis!C321,"")</f>
        <v/>
      </c>
      <c r="D318" s="118" t="str">
        <f>IF(Analysis!D321&lt;&gt;"",Analysis!D321,"")</f>
        <v/>
      </c>
      <c r="E318" s="119" t="str">
        <f t="shared" si="13"/>
        <v/>
      </c>
      <c r="F318" s="120" t="str">
        <f t="shared" si="14"/>
        <v/>
      </c>
      <c r="G318" s="107"/>
      <c r="H318" s="108"/>
      <c r="I318" s="108"/>
      <c r="J318" s="108"/>
      <c r="K318" s="108"/>
      <c r="L318" s="108"/>
      <c r="M318" s="108"/>
      <c r="N318" s="43"/>
      <c r="O318" s="43"/>
      <c r="P318" s="43"/>
    </row>
    <row r="319" spans="1:16" s="45" customFormat="1" ht="15.5">
      <c r="A319" s="116" t="str">
        <f>IF(COUNT(Analysis!D322)&gt;0,A318+1,"")</f>
        <v/>
      </c>
      <c r="B319" s="117" t="str">
        <f>IF(COUNTA(Analysis!B:B&lt;&gt;"",Analysis!B322),"")</f>
        <v/>
      </c>
      <c r="C319" s="118" t="str">
        <f>IF(Analysis!C322&lt;&gt;"",Analysis!C322,"")</f>
        <v/>
      </c>
      <c r="D319" s="118" t="str">
        <f>IF(Analysis!D322&lt;&gt;"",Analysis!D322,"")</f>
        <v/>
      </c>
      <c r="E319" s="119" t="str">
        <f t="shared" si="13"/>
        <v/>
      </c>
      <c r="F319" s="120" t="str">
        <f t="shared" si="14"/>
        <v/>
      </c>
      <c r="G319" s="107"/>
      <c r="H319" s="108"/>
      <c r="I319" s="108"/>
      <c r="J319" s="108"/>
      <c r="K319" s="108"/>
      <c r="L319" s="108"/>
      <c r="M319" s="108"/>
      <c r="N319" s="43"/>
      <c r="O319" s="43"/>
      <c r="P319" s="43"/>
    </row>
    <row r="320" spans="1:16" s="45" customFormat="1" ht="15.5">
      <c r="A320" s="116" t="str">
        <f>IF(COUNT(Analysis!D323)&gt;0,A319+1,"")</f>
        <v/>
      </c>
      <c r="B320" s="117" t="str">
        <f>IF(COUNTA(Analysis!B:B&lt;&gt;"",Analysis!B323),"")</f>
        <v/>
      </c>
      <c r="C320" s="118" t="str">
        <f>IF(Analysis!C323&lt;&gt;"",Analysis!C323,"")</f>
        <v/>
      </c>
      <c r="D320" s="118" t="str">
        <f>IF(Analysis!D323&lt;&gt;"",Analysis!D323,"")</f>
        <v/>
      </c>
      <c r="E320" s="119" t="str">
        <f t="shared" si="13"/>
        <v/>
      </c>
      <c r="F320" s="120" t="str">
        <f t="shared" si="14"/>
        <v/>
      </c>
      <c r="G320" s="107"/>
      <c r="H320" s="108"/>
      <c r="I320" s="108"/>
      <c r="J320" s="108"/>
      <c r="K320" s="108"/>
      <c r="L320" s="108"/>
      <c r="M320" s="108"/>
      <c r="N320" s="43"/>
      <c r="O320" s="43"/>
      <c r="P320" s="43"/>
    </row>
    <row r="321" spans="1:16" s="45" customFormat="1" ht="15.5">
      <c r="A321" s="116" t="str">
        <f>IF(COUNT(Analysis!D324)&gt;0,A320+1,"")</f>
        <v/>
      </c>
      <c r="B321" s="117" t="str">
        <f>IF(COUNTA(Analysis!B:B&lt;&gt;"",Analysis!B324),"")</f>
        <v/>
      </c>
      <c r="C321" s="118" t="str">
        <f>IF(Analysis!C324&lt;&gt;"",Analysis!C324,"")</f>
        <v/>
      </c>
      <c r="D321" s="118" t="str">
        <f>IF(Analysis!D324&lt;&gt;"",Analysis!D324,"")</f>
        <v/>
      </c>
      <c r="E321" s="119" t="str">
        <f t="shared" si="13"/>
        <v/>
      </c>
      <c r="F321" s="120" t="str">
        <f t="shared" si="14"/>
        <v/>
      </c>
      <c r="G321" s="107"/>
      <c r="H321" s="108"/>
      <c r="I321" s="108"/>
      <c r="J321" s="108"/>
      <c r="K321" s="108"/>
      <c r="L321" s="108"/>
      <c r="M321" s="108"/>
      <c r="N321" s="43"/>
      <c r="O321" s="43"/>
      <c r="P321" s="43"/>
    </row>
    <row r="322" spans="1:16" s="45" customFormat="1" ht="15.5">
      <c r="A322" s="116" t="str">
        <f>IF(COUNT(Analysis!D325)&gt;0,A321+1,"")</f>
        <v/>
      </c>
      <c r="B322" s="117" t="str">
        <f>IF(COUNTA(Analysis!B:B&lt;&gt;"",Analysis!B325),"")</f>
        <v/>
      </c>
      <c r="C322" s="118" t="str">
        <f>IF(Analysis!C325&lt;&gt;"",Analysis!C325,"")</f>
        <v/>
      </c>
      <c r="D322" s="118" t="str">
        <f>IF(Analysis!D325&lt;&gt;"",Analysis!D325,"")</f>
        <v/>
      </c>
      <c r="E322" s="119" t="str">
        <f t="shared" si="13"/>
        <v/>
      </c>
      <c r="F322" s="120" t="str">
        <f t="shared" si="14"/>
        <v/>
      </c>
      <c r="G322" s="107"/>
      <c r="H322" s="108"/>
      <c r="I322" s="108"/>
      <c r="J322" s="108"/>
      <c r="K322" s="108"/>
      <c r="L322" s="108"/>
      <c r="M322" s="108"/>
      <c r="N322" s="43"/>
      <c r="O322" s="43"/>
      <c r="P322" s="43"/>
    </row>
    <row r="323" spans="1:16" s="45" customFormat="1" ht="15.5">
      <c r="A323" s="116" t="str">
        <f>IF(COUNT(Analysis!D326)&gt;0,A322+1,"")</f>
        <v/>
      </c>
      <c r="B323" s="117" t="str">
        <f>IF(COUNTA(Analysis!B:B&lt;&gt;"",Analysis!B326),"")</f>
        <v/>
      </c>
      <c r="C323" s="118" t="str">
        <f>IF(Analysis!C326&lt;&gt;"",Analysis!C326,"")</f>
        <v/>
      </c>
      <c r="D323" s="118" t="str">
        <f>IF(Analysis!D326&lt;&gt;"",Analysis!D326,"")</f>
        <v/>
      </c>
      <c r="E323" s="119" t="str">
        <f t="shared" si="13"/>
        <v/>
      </c>
      <c r="F323" s="120" t="str">
        <f t="shared" si="14"/>
        <v/>
      </c>
      <c r="G323" s="107"/>
      <c r="H323" s="108"/>
      <c r="I323" s="108"/>
      <c r="J323" s="108"/>
      <c r="K323" s="108"/>
      <c r="L323" s="108"/>
      <c r="M323" s="108"/>
      <c r="N323" s="43"/>
      <c r="O323" s="43"/>
      <c r="P323" s="43"/>
    </row>
    <row r="324" spans="1:16" s="45" customFormat="1" ht="15.5">
      <c r="A324" s="116" t="str">
        <f>IF(COUNT(Analysis!D327)&gt;0,A323+1,"")</f>
        <v/>
      </c>
      <c r="B324" s="117" t="str">
        <f>IF(COUNTA(Analysis!B:B&lt;&gt;"",Analysis!B327),"")</f>
        <v/>
      </c>
      <c r="C324" s="118" t="str">
        <f>IF(Analysis!C327&lt;&gt;"",Analysis!C327,"")</f>
        <v/>
      </c>
      <c r="D324" s="118" t="str">
        <f>IF(Analysis!D327&lt;&gt;"",Analysis!D327,"")</f>
        <v/>
      </c>
      <c r="E324" s="119" t="str">
        <f t="shared" si="13"/>
        <v/>
      </c>
      <c r="F324" s="120" t="str">
        <f t="shared" si="14"/>
        <v/>
      </c>
      <c r="G324" s="107"/>
      <c r="H324" s="108"/>
      <c r="I324" s="108"/>
      <c r="J324" s="108"/>
      <c r="K324" s="108"/>
      <c r="L324" s="108"/>
      <c r="M324" s="108"/>
      <c r="N324" s="43"/>
      <c r="O324" s="43"/>
      <c r="P324" s="43"/>
    </row>
    <row r="325" spans="1:16" s="45" customFormat="1" ht="15.5">
      <c r="A325" s="116" t="str">
        <f>IF(COUNT(Analysis!D328)&gt;0,A324+1,"")</f>
        <v/>
      </c>
      <c r="B325" s="117" t="str">
        <f>IF(COUNTA(Analysis!B:B&lt;&gt;"",Analysis!B328),"")</f>
        <v/>
      </c>
      <c r="C325" s="118" t="str">
        <f>IF(Analysis!C328&lt;&gt;"",Analysis!C328,"")</f>
        <v/>
      </c>
      <c r="D325" s="118" t="str">
        <f>IF(Analysis!D328&lt;&gt;"",Analysis!D328,"")</f>
        <v/>
      </c>
      <c r="E325" s="119" t="str">
        <f t="shared" si="13"/>
        <v/>
      </c>
      <c r="F325" s="120" t="str">
        <f t="shared" si="14"/>
        <v/>
      </c>
      <c r="G325" s="107"/>
      <c r="H325" s="108"/>
      <c r="I325" s="108"/>
      <c r="J325" s="108"/>
      <c r="K325" s="108"/>
      <c r="L325" s="108"/>
      <c r="M325" s="108"/>
      <c r="N325" s="43"/>
      <c r="O325" s="43"/>
      <c r="P325" s="43"/>
    </row>
    <row r="326" spans="1:16" s="45" customFormat="1" ht="15.5">
      <c r="A326" s="116" t="str">
        <f>IF(COUNT(Analysis!D329)&gt;0,A325+1,"")</f>
        <v/>
      </c>
      <c r="B326" s="117" t="str">
        <f>IF(COUNTA(Analysis!B:B&lt;&gt;"",Analysis!B329),"")</f>
        <v/>
      </c>
      <c r="C326" s="118" t="str">
        <f>IF(Analysis!C329&lt;&gt;"",Analysis!C329,"")</f>
        <v/>
      </c>
      <c r="D326" s="118" t="str">
        <f>IF(Analysis!D329&lt;&gt;"",Analysis!D329,"")</f>
        <v/>
      </c>
      <c r="E326" s="119" t="str">
        <f t="shared" si="13"/>
        <v/>
      </c>
      <c r="F326" s="120" t="str">
        <f t="shared" si="14"/>
        <v/>
      </c>
      <c r="G326" s="107"/>
      <c r="H326" s="108"/>
      <c r="I326" s="108"/>
      <c r="J326" s="108"/>
      <c r="K326" s="108"/>
      <c r="L326" s="108"/>
      <c r="M326" s="108"/>
      <c r="N326" s="43"/>
      <c r="O326" s="43"/>
      <c r="P326" s="43"/>
    </row>
    <row r="327" spans="1:16" s="45" customFormat="1" ht="15.5">
      <c r="A327" s="116" t="str">
        <f>IF(COUNT(Analysis!D330)&gt;0,A326+1,"")</f>
        <v/>
      </c>
      <c r="B327" s="117" t="str">
        <f>IF(COUNTA(Analysis!B:B&lt;&gt;"",Analysis!B330),"")</f>
        <v/>
      </c>
      <c r="C327" s="118" t="str">
        <f>IF(Analysis!C330&lt;&gt;"",Analysis!C330,"")</f>
        <v/>
      </c>
      <c r="D327" s="118" t="str">
        <f>IF(Analysis!D330&lt;&gt;"",Analysis!D330,"")</f>
        <v/>
      </c>
      <c r="E327" s="119" t="str">
        <f t="shared" si="13"/>
        <v/>
      </c>
      <c r="F327" s="120" t="str">
        <f t="shared" si="14"/>
        <v/>
      </c>
      <c r="G327" s="107"/>
      <c r="H327" s="108"/>
      <c r="I327" s="108"/>
      <c r="J327" s="108"/>
      <c r="K327" s="108"/>
      <c r="L327" s="108"/>
      <c r="M327" s="108"/>
      <c r="N327" s="43"/>
      <c r="O327" s="43"/>
      <c r="P327" s="43"/>
    </row>
    <row r="328" spans="1:16" s="45" customFormat="1" ht="15.5">
      <c r="A328" s="116" t="str">
        <f>IF(COUNT(Analysis!D331)&gt;0,A327+1,"")</f>
        <v/>
      </c>
      <c r="B328" s="117" t="str">
        <f>IF(COUNTA(Analysis!B:B&lt;&gt;"",Analysis!B331),"")</f>
        <v/>
      </c>
      <c r="C328" s="118" t="str">
        <f>IF(Analysis!C331&lt;&gt;"",Analysis!C331,"")</f>
        <v/>
      </c>
      <c r="D328" s="118" t="str">
        <f>IF(Analysis!D331&lt;&gt;"",Analysis!D331,"")</f>
        <v/>
      </c>
      <c r="E328" s="119" t="str">
        <f t="shared" si="13"/>
        <v/>
      </c>
      <c r="F328" s="120" t="str">
        <f t="shared" si="14"/>
        <v/>
      </c>
      <c r="G328" s="107"/>
      <c r="H328" s="108"/>
      <c r="I328" s="108"/>
      <c r="J328" s="108"/>
      <c r="K328" s="108"/>
      <c r="L328" s="108"/>
      <c r="M328" s="108"/>
      <c r="N328" s="43"/>
      <c r="O328" s="43"/>
      <c r="P328" s="43"/>
    </row>
    <row r="329" spans="1:16" s="45" customFormat="1" ht="15.5">
      <c r="A329" s="116" t="str">
        <f>IF(COUNT(Analysis!D332)&gt;0,A328+1,"")</f>
        <v/>
      </c>
      <c r="B329" s="117" t="str">
        <f>IF(COUNTA(Analysis!B:B&lt;&gt;"",Analysis!B332),"")</f>
        <v/>
      </c>
      <c r="C329" s="118" t="str">
        <f>IF(Analysis!C332&lt;&gt;"",Analysis!C332,"")</f>
        <v/>
      </c>
      <c r="D329" s="118" t="str">
        <f>IF(Analysis!D332&lt;&gt;"",Analysis!D332,"")</f>
        <v/>
      </c>
      <c r="E329" s="119" t="str">
        <f t="shared" si="13"/>
        <v/>
      </c>
      <c r="F329" s="120" t="str">
        <f t="shared" si="14"/>
        <v/>
      </c>
      <c r="G329" s="107"/>
      <c r="H329" s="108"/>
      <c r="I329" s="108"/>
      <c r="J329" s="108"/>
      <c r="K329" s="108"/>
      <c r="L329" s="108"/>
      <c r="M329" s="108"/>
      <c r="N329" s="43"/>
      <c r="O329" s="43"/>
      <c r="P329" s="43"/>
    </row>
    <row r="330" spans="1:16" s="45" customFormat="1" ht="15.5">
      <c r="A330" s="116" t="str">
        <f>IF(COUNT(Analysis!D333)&gt;0,A329+1,"")</f>
        <v/>
      </c>
      <c r="B330" s="117" t="str">
        <f>IF(COUNTA(Analysis!B:B&lt;&gt;"",Analysis!B333),"")</f>
        <v/>
      </c>
      <c r="C330" s="118" t="str">
        <f>IF(Analysis!C333&lt;&gt;"",Analysis!C333,"")</f>
        <v/>
      </c>
      <c r="D330" s="118" t="str">
        <f>IF(Analysis!D333&lt;&gt;"",Analysis!D333,"")</f>
        <v/>
      </c>
      <c r="E330" s="119" t="str">
        <f t="shared" si="13"/>
        <v/>
      </c>
      <c r="F330" s="120" t="str">
        <f t="shared" si="14"/>
        <v/>
      </c>
      <c r="G330" s="107"/>
      <c r="H330" s="108"/>
      <c r="I330" s="108"/>
      <c r="J330" s="108"/>
      <c r="K330" s="108"/>
      <c r="L330" s="108"/>
      <c r="M330" s="108"/>
      <c r="N330" s="43"/>
      <c r="O330" s="43"/>
      <c r="P330" s="43"/>
    </row>
    <row r="331" spans="1:16" s="45" customFormat="1" ht="15.5">
      <c r="A331" s="116" t="str">
        <f>IF(COUNT(Analysis!D334)&gt;0,A330+1,"")</f>
        <v/>
      </c>
      <c r="B331" s="117" t="str">
        <f>IF(COUNTA(Analysis!B:B&lt;&gt;"",Analysis!B334),"")</f>
        <v/>
      </c>
      <c r="C331" s="118" t="str">
        <f>IF(Analysis!C334&lt;&gt;"",Analysis!C334,"")</f>
        <v/>
      </c>
      <c r="D331" s="118" t="str">
        <f>IF(Analysis!D334&lt;&gt;"",Analysis!D334,"")</f>
        <v/>
      </c>
      <c r="E331" s="119" t="str">
        <f t="shared" si="13"/>
        <v/>
      </c>
      <c r="F331" s="120" t="str">
        <f t="shared" si="14"/>
        <v/>
      </c>
      <c r="G331" s="107"/>
      <c r="H331" s="108"/>
      <c r="I331" s="108"/>
      <c r="J331" s="108"/>
      <c r="K331" s="108"/>
      <c r="L331" s="108"/>
      <c r="M331" s="108"/>
      <c r="N331" s="43"/>
      <c r="O331" s="43"/>
      <c r="P331" s="43"/>
    </row>
    <row r="332" spans="1:16" s="45" customFormat="1" ht="15.5">
      <c r="A332" s="116" t="str">
        <f>IF(COUNT(Analysis!D335)&gt;0,A331+1,"")</f>
        <v/>
      </c>
      <c r="B332" s="117" t="str">
        <f>IF(COUNTA(Analysis!B:B&lt;&gt;"",Analysis!B335),"")</f>
        <v/>
      </c>
      <c r="C332" s="118" t="str">
        <f>IF(Analysis!C335&lt;&gt;"",Analysis!C335,"")</f>
        <v/>
      </c>
      <c r="D332" s="118" t="str">
        <f>IF(Analysis!D335&lt;&gt;"",Analysis!D335,"")</f>
        <v/>
      </c>
      <c r="E332" s="119" t="str">
        <f t="shared" si="13"/>
        <v/>
      </c>
      <c r="F332" s="120" t="str">
        <f t="shared" si="14"/>
        <v/>
      </c>
      <c r="G332" s="107"/>
      <c r="H332" s="108"/>
      <c r="I332" s="108"/>
      <c r="J332" s="108"/>
      <c r="K332" s="108"/>
      <c r="L332" s="108"/>
      <c r="M332" s="108"/>
      <c r="N332" s="43"/>
      <c r="O332" s="43"/>
      <c r="P332" s="43"/>
    </row>
    <row r="333" spans="1:16" s="45" customFormat="1" ht="15.5">
      <c r="A333" s="116" t="str">
        <f>IF(COUNT(Analysis!D336)&gt;0,A332+1,"")</f>
        <v/>
      </c>
      <c r="B333" s="117" t="str">
        <f>IF(COUNTA(Analysis!B:B&lt;&gt;"",Analysis!B336),"")</f>
        <v/>
      </c>
      <c r="C333" s="118" t="str">
        <f>IF(Analysis!C336&lt;&gt;"",Analysis!C336,"")</f>
        <v/>
      </c>
      <c r="D333" s="118" t="str">
        <f>IF(Analysis!D336&lt;&gt;"",Analysis!D336,"")</f>
        <v/>
      </c>
      <c r="E333" s="119" t="str">
        <f t="shared" si="13"/>
        <v/>
      </c>
      <c r="F333" s="120" t="str">
        <f t="shared" si="14"/>
        <v/>
      </c>
      <c r="G333" s="107"/>
      <c r="H333" s="108"/>
      <c r="I333" s="108"/>
      <c r="J333" s="108"/>
      <c r="K333" s="108"/>
      <c r="L333" s="108"/>
      <c r="M333" s="108"/>
      <c r="N333" s="43"/>
      <c r="O333" s="43"/>
      <c r="P333" s="43"/>
    </row>
    <row r="334" spans="1:16" s="45" customFormat="1" ht="15.5">
      <c r="A334" s="116" t="str">
        <f>IF(COUNT(Analysis!D337)&gt;0,A333+1,"")</f>
        <v/>
      </c>
      <c r="B334" s="117" t="str">
        <f>IF(COUNTA(Analysis!B:B&lt;&gt;"",Analysis!B337),"")</f>
        <v/>
      </c>
      <c r="C334" s="118" t="str">
        <f>IF(Analysis!C337&lt;&gt;"",Analysis!C337,"")</f>
        <v/>
      </c>
      <c r="D334" s="118" t="str">
        <f>IF(Analysis!D337&lt;&gt;"",Analysis!D337,"")</f>
        <v/>
      </c>
      <c r="E334" s="119" t="str">
        <f t="shared" si="13"/>
        <v/>
      </c>
      <c r="F334" s="120" t="str">
        <f t="shared" si="14"/>
        <v/>
      </c>
      <c r="G334" s="107"/>
      <c r="H334" s="108"/>
      <c r="I334" s="108"/>
      <c r="J334" s="108"/>
      <c r="K334" s="108"/>
      <c r="L334" s="108"/>
      <c r="M334" s="108"/>
      <c r="N334" s="43"/>
      <c r="O334" s="43"/>
      <c r="P334" s="43"/>
    </row>
    <row r="335" spans="1:16" s="45" customFormat="1" ht="15.5">
      <c r="A335" s="116" t="str">
        <f>IF(COUNT(Analysis!D338)&gt;0,A334+1,"")</f>
        <v/>
      </c>
      <c r="B335" s="117" t="str">
        <f>IF(COUNTA(Analysis!B:B&lt;&gt;"",Analysis!B338),"")</f>
        <v/>
      </c>
      <c r="C335" s="118" t="str">
        <f>IF(Analysis!C338&lt;&gt;"",Analysis!C338,"")</f>
        <v/>
      </c>
      <c r="D335" s="118" t="str">
        <f>IF(Analysis!D338&lt;&gt;"",Analysis!D338,"")</f>
        <v/>
      </c>
      <c r="E335" s="119" t="str">
        <f t="shared" si="13"/>
        <v/>
      </c>
      <c r="F335" s="120" t="str">
        <f t="shared" si="14"/>
        <v/>
      </c>
      <c r="G335" s="107"/>
      <c r="H335" s="108"/>
      <c r="I335" s="108"/>
      <c r="J335" s="108"/>
      <c r="K335" s="108"/>
      <c r="L335" s="108"/>
      <c r="M335" s="108"/>
      <c r="N335" s="43"/>
      <c r="O335" s="43"/>
      <c r="P335" s="43"/>
    </row>
    <row r="336" spans="1:16" s="45" customFormat="1" ht="15.5">
      <c r="A336" s="116" t="str">
        <f>IF(COUNT(Analysis!D339)&gt;0,A335+1,"")</f>
        <v/>
      </c>
      <c r="B336" s="117" t="str">
        <f>IF(COUNTA(Analysis!B:B&lt;&gt;"",Analysis!B339),"")</f>
        <v/>
      </c>
      <c r="C336" s="118" t="str">
        <f>IF(Analysis!C339&lt;&gt;"",Analysis!C339,"")</f>
        <v/>
      </c>
      <c r="D336" s="118" t="str">
        <f>IF(Analysis!D339&lt;&gt;"",Analysis!D339,"")</f>
        <v/>
      </c>
      <c r="E336" s="119" t="str">
        <f t="shared" si="13"/>
        <v/>
      </c>
      <c r="F336" s="120" t="str">
        <f t="shared" si="14"/>
        <v/>
      </c>
      <c r="G336" s="107"/>
      <c r="H336" s="108"/>
      <c r="I336" s="108"/>
      <c r="J336" s="108"/>
      <c r="K336" s="108"/>
      <c r="L336" s="108"/>
      <c r="M336" s="108"/>
      <c r="N336" s="43"/>
      <c r="O336" s="43"/>
      <c r="P336" s="43"/>
    </row>
    <row r="337" spans="1:16" s="45" customFormat="1" ht="15.5">
      <c r="A337" s="116" t="str">
        <f>IF(COUNT(Analysis!D340)&gt;0,A336+1,"")</f>
        <v/>
      </c>
      <c r="B337" s="117" t="str">
        <f>IF(COUNTA(Analysis!B:B&lt;&gt;"",Analysis!B340),"")</f>
        <v/>
      </c>
      <c r="C337" s="118" t="str">
        <f>IF(Analysis!C340&lt;&gt;"",Analysis!C340,"")</f>
        <v/>
      </c>
      <c r="D337" s="118" t="str">
        <f>IF(Analysis!D340&lt;&gt;"",Analysis!D340,"")</f>
        <v/>
      </c>
      <c r="E337" s="119" t="str">
        <f t="shared" si="13"/>
        <v/>
      </c>
      <c r="F337" s="120" t="str">
        <f t="shared" si="14"/>
        <v/>
      </c>
      <c r="G337" s="107"/>
      <c r="H337" s="108"/>
      <c r="I337" s="108"/>
      <c r="J337" s="108"/>
      <c r="K337" s="108"/>
      <c r="L337" s="108"/>
      <c r="M337" s="108"/>
      <c r="N337" s="43"/>
      <c r="O337" s="43"/>
      <c r="P337" s="43"/>
    </row>
    <row r="338" spans="1:16" s="45" customFormat="1" ht="15.5">
      <c r="A338" s="116" t="str">
        <f>IF(COUNT(Analysis!D341)&gt;0,A337+1,"")</f>
        <v/>
      </c>
      <c r="B338" s="117" t="str">
        <f>IF(COUNTA(Analysis!B:B&lt;&gt;"",Analysis!B341),"")</f>
        <v/>
      </c>
      <c r="C338" s="118" t="str">
        <f>IF(Analysis!C341&lt;&gt;"",Analysis!C341,"")</f>
        <v/>
      </c>
      <c r="D338" s="118" t="str">
        <f>IF(Analysis!D341&lt;&gt;"",Analysis!D341,"")</f>
        <v/>
      </c>
      <c r="E338" s="119" t="str">
        <f t="shared" si="13"/>
        <v/>
      </c>
      <c r="F338" s="120" t="str">
        <f t="shared" si="14"/>
        <v/>
      </c>
      <c r="G338" s="107"/>
      <c r="H338" s="108"/>
      <c r="I338" s="108"/>
      <c r="J338" s="108"/>
      <c r="K338" s="108"/>
      <c r="L338" s="108"/>
      <c r="M338" s="108"/>
      <c r="N338" s="43"/>
      <c r="O338" s="43"/>
      <c r="P338" s="43"/>
    </row>
    <row r="339" spans="1:16" s="45" customFormat="1" ht="15.5">
      <c r="A339" s="116" t="str">
        <f>IF(COUNT(Analysis!D342)&gt;0,A338+1,"")</f>
        <v/>
      </c>
      <c r="B339" s="117" t="str">
        <f>IF(COUNTA(Analysis!B:B&lt;&gt;"",Analysis!B342),"")</f>
        <v/>
      </c>
      <c r="C339" s="118" t="str">
        <f>IF(Analysis!C342&lt;&gt;"",Analysis!C342,"")</f>
        <v/>
      </c>
      <c r="D339" s="118" t="str">
        <f>IF(Analysis!D342&lt;&gt;"",Analysis!D342,"")</f>
        <v/>
      </c>
      <c r="E339" s="119" t="str">
        <f t="shared" si="13"/>
        <v/>
      </c>
      <c r="F339" s="120" t="str">
        <f t="shared" si="14"/>
        <v/>
      </c>
      <c r="G339" s="107"/>
      <c r="H339" s="108"/>
      <c r="I339" s="108"/>
      <c r="J339" s="108"/>
      <c r="K339" s="108"/>
      <c r="L339" s="108"/>
      <c r="M339" s="108"/>
      <c r="N339" s="43"/>
      <c r="O339" s="43"/>
      <c r="P339" s="43"/>
    </row>
    <row r="340" spans="1:16" s="45" customFormat="1" ht="15.5">
      <c r="A340" s="116" t="str">
        <f>IF(COUNT(Analysis!D343)&gt;0,A339+1,"")</f>
        <v/>
      </c>
      <c r="B340" s="117" t="str">
        <f>IF(COUNTA(Analysis!B:B&lt;&gt;"",Analysis!B343),"")</f>
        <v/>
      </c>
      <c r="C340" s="118" t="str">
        <f>IF(Analysis!C343&lt;&gt;"",Analysis!C343,"")</f>
        <v/>
      </c>
      <c r="D340" s="118" t="str">
        <f>IF(Analysis!D343&lt;&gt;"",Analysis!D343,"")</f>
        <v/>
      </c>
      <c r="E340" s="119" t="str">
        <f t="shared" si="13"/>
        <v/>
      </c>
      <c r="F340" s="120" t="str">
        <f t="shared" si="14"/>
        <v/>
      </c>
      <c r="G340" s="107"/>
      <c r="H340" s="108"/>
      <c r="I340" s="108"/>
      <c r="J340" s="108"/>
      <c r="K340" s="108"/>
      <c r="L340" s="108"/>
      <c r="M340" s="108"/>
      <c r="N340" s="43"/>
      <c r="O340" s="43"/>
      <c r="P340" s="43"/>
    </row>
    <row r="341" spans="1:16" s="45" customFormat="1" ht="15.5">
      <c r="A341" s="116" t="str">
        <f>IF(COUNT(Analysis!D344)&gt;0,A340+1,"")</f>
        <v/>
      </c>
      <c r="B341" s="117" t="str">
        <f>IF(COUNTA(Analysis!B:B&lt;&gt;"",Analysis!B344),"")</f>
        <v/>
      </c>
      <c r="C341" s="118" t="str">
        <f>IF(Analysis!C344&lt;&gt;"",Analysis!C344,"")</f>
        <v/>
      </c>
      <c r="D341" s="118" t="str">
        <f>IF(Analysis!D344&lt;&gt;"",Analysis!D344,"")</f>
        <v/>
      </c>
      <c r="E341" s="119" t="str">
        <f t="shared" si="13"/>
        <v/>
      </c>
      <c r="F341" s="120" t="str">
        <f t="shared" si="14"/>
        <v/>
      </c>
      <c r="G341" s="107"/>
      <c r="H341" s="108"/>
      <c r="I341" s="108"/>
      <c r="J341" s="108"/>
      <c r="K341" s="108"/>
      <c r="L341" s="108"/>
      <c r="M341" s="108"/>
      <c r="N341" s="43"/>
      <c r="O341" s="43"/>
      <c r="P341" s="43"/>
    </row>
    <row r="342" spans="1:16" s="45" customFormat="1" ht="15.5">
      <c r="A342" s="116" t="str">
        <f>IF(COUNT(Analysis!D345)&gt;0,A341+1,"")</f>
        <v/>
      </c>
      <c r="B342" s="117" t="str">
        <f>IF(COUNTA(Analysis!B:B&lt;&gt;"",Analysis!B345),"")</f>
        <v/>
      </c>
      <c r="C342" s="118" t="str">
        <f>IF(Analysis!C345&lt;&gt;"",Analysis!C345,"")</f>
        <v/>
      </c>
      <c r="D342" s="118" t="str">
        <f>IF(Analysis!D345&lt;&gt;"",Analysis!D345,"")</f>
        <v/>
      </c>
      <c r="E342" s="119" t="str">
        <f t="shared" si="13"/>
        <v/>
      </c>
      <c r="F342" s="120" t="str">
        <f t="shared" si="14"/>
        <v/>
      </c>
      <c r="G342" s="107"/>
      <c r="H342" s="108"/>
      <c r="I342" s="108"/>
      <c r="J342" s="108"/>
      <c r="K342" s="108"/>
      <c r="L342" s="108"/>
      <c r="M342" s="108"/>
      <c r="N342" s="43"/>
      <c r="O342" s="43"/>
      <c r="P342" s="43"/>
    </row>
    <row r="343" spans="1:16" s="45" customFormat="1" ht="15.5">
      <c r="A343" s="116" t="str">
        <f>IF(COUNT(Analysis!D346)&gt;0,A342+1,"")</f>
        <v/>
      </c>
      <c r="B343" s="117" t="str">
        <f>IF(COUNTA(Analysis!B:B&lt;&gt;"",Analysis!B346),"")</f>
        <v/>
      </c>
      <c r="C343" s="118" t="str">
        <f>IF(Analysis!C346&lt;&gt;"",Analysis!C346,"")</f>
        <v/>
      </c>
      <c r="D343" s="118" t="str">
        <f>IF(Analysis!D346&lt;&gt;"",Analysis!D346,"")</f>
        <v/>
      </c>
      <c r="E343" s="119" t="str">
        <f t="shared" si="13"/>
        <v/>
      </c>
      <c r="F343" s="120" t="str">
        <f t="shared" si="14"/>
        <v/>
      </c>
      <c r="G343" s="107"/>
      <c r="H343" s="108"/>
      <c r="I343" s="108"/>
      <c r="J343" s="108"/>
      <c r="K343" s="108"/>
      <c r="L343" s="108"/>
      <c r="M343" s="108"/>
      <c r="N343" s="43"/>
      <c r="O343" s="43"/>
      <c r="P343" s="43"/>
    </row>
    <row r="344" spans="1:16" s="45" customFormat="1" ht="15.5">
      <c r="A344" s="116" t="str">
        <f>IF(COUNT(Analysis!D347)&gt;0,A343+1,"")</f>
        <v/>
      </c>
      <c r="B344" s="117" t="str">
        <f>IF(COUNTA(Analysis!B:B&lt;&gt;"",Analysis!B347),"")</f>
        <v/>
      </c>
      <c r="C344" s="118" t="str">
        <f>IF(Analysis!C347&lt;&gt;"",Analysis!C347,"")</f>
        <v/>
      </c>
      <c r="D344" s="118" t="str">
        <f>IF(Analysis!D347&lt;&gt;"",Analysis!D347,"")</f>
        <v/>
      </c>
      <c r="E344" s="119" t="str">
        <f t="shared" si="13"/>
        <v/>
      </c>
      <c r="F344" s="120" t="str">
        <f t="shared" si="14"/>
        <v/>
      </c>
      <c r="G344" s="107"/>
      <c r="H344" s="108"/>
      <c r="I344" s="108"/>
      <c r="J344" s="108"/>
      <c r="K344" s="108"/>
      <c r="L344" s="108"/>
      <c r="M344" s="108"/>
      <c r="N344" s="43"/>
      <c r="O344" s="43"/>
      <c r="P344" s="43"/>
    </row>
    <row r="345" spans="1:16" s="45" customFormat="1" ht="15.5">
      <c r="A345" s="116" t="str">
        <f>IF(COUNT(Analysis!D348)&gt;0,A344+1,"")</f>
        <v/>
      </c>
      <c r="B345" s="117" t="str">
        <f>IF(COUNTA(Analysis!B:B&lt;&gt;"",Analysis!B348),"")</f>
        <v/>
      </c>
      <c r="C345" s="118" t="str">
        <f>IF(Analysis!C348&lt;&gt;"",Analysis!C348,"")</f>
        <v/>
      </c>
      <c r="D345" s="118" t="str">
        <f>IF(Analysis!D348&lt;&gt;"",Analysis!D348,"")</f>
        <v/>
      </c>
      <c r="E345" s="119" t="str">
        <f t="shared" si="13"/>
        <v/>
      </c>
      <c r="F345" s="120" t="str">
        <f t="shared" si="14"/>
        <v/>
      </c>
      <c r="G345" s="107"/>
      <c r="H345" s="108"/>
      <c r="I345" s="108"/>
      <c r="J345" s="108"/>
      <c r="K345" s="108"/>
      <c r="L345" s="108"/>
      <c r="M345" s="108"/>
      <c r="N345" s="43"/>
      <c r="O345" s="43"/>
      <c r="P345" s="43"/>
    </row>
    <row r="346" spans="1:16" s="45" customFormat="1" ht="15.5">
      <c r="A346" s="116" t="str">
        <f>IF(COUNT(Analysis!D349)&gt;0,A345+1,"")</f>
        <v/>
      </c>
      <c r="B346" s="117" t="str">
        <f>IF(COUNTA(Analysis!B:B&lt;&gt;"",Analysis!B349),"")</f>
        <v/>
      </c>
      <c r="C346" s="118" t="str">
        <f>IF(Analysis!C349&lt;&gt;"",Analysis!C349,"")</f>
        <v/>
      </c>
      <c r="D346" s="118" t="str">
        <f>IF(Analysis!D349&lt;&gt;"",Analysis!D349,"")</f>
        <v/>
      </c>
      <c r="E346" s="119" t="str">
        <f t="shared" si="13"/>
        <v/>
      </c>
      <c r="F346" s="120" t="str">
        <f t="shared" si="14"/>
        <v/>
      </c>
      <c r="G346" s="107"/>
      <c r="H346" s="108"/>
      <c r="I346" s="108"/>
      <c r="J346" s="108"/>
      <c r="K346" s="108"/>
      <c r="L346" s="108"/>
      <c r="M346" s="108"/>
      <c r="N346" s="43"/>
      <c r="O346" s="43"/>
      <c r="P346" s="43"/>
    </row>
    <row r="347" spans="1:16" s="45" customFormat="1" ht="15.5">
      <c r="A347" s="116" t="str">
        <f>IF(COUNT(Analysis!D350)&gt;0,A346+1,"")</f>
        <v/>
      </c>
      <c r="B347" s="117" t="str">
        <f>IF(COUNTA(Analysis!B:B&lt;&gt;"",Analysis!B350),"")</f>
        <v/>
      </c>
      <c r="C347" s="118" t="str">
        <f>IF(Analysis!C350&lt;&gt;"",Analysis!C350,"")</f>
        <v/>
      </c>
      <c r="D347" s="118" t="str">
        <f>IF(Analysis!D350&lt;&gt;"",Analysis!D350,"")</f>
        <v/>
      </c>
      <c r="E347" s="119" t="str">
        <f t="shared" si="13"/>
        <v/>
      </c>
      <c r="F347" s="120" t="str">
        <f t="shared" si="14"/>
        <v/>
      </c>
      <c r="G347" s="107"/>
      <c r="H347" s="108"/>
      <c r="I347" s="108"/>
      <c r="J347" s="108"/>
      <c r="K347" s="108"/>
      <c r="L347" s="108"/>
      <c r="M347" s="108"/>
      <c r="N347" s="43"/>
      <c r="O347" s="43"/>
      <c r="P347" s="43"/>
    </row>
    <row r="348" spans="1:16" s="45" customFormat="1" ht="15.5">
      <c r="A348" s="116" t="str">
        <f>IF(COUNT(Analysis!D351)&gt;0,A347+1,"")</f>
        <v/>
      </c>
      <c r="B348" s="117" t="str">
        <f>IF(COUNTA(Analysis!B:B&lt;&gt;"",Analysis!B351),"")</f>
        <v/>
      </c>
      <c r="C348" s="118" t="str">
        <f>IF(Analysis!C351&lt;&gt;"",Analysis!C351,"")</f>
        <v/>
      </c>
      <c r="D348" s="118" t="str">
        <f>IF(Analysis!D351&lt;&gt;"",Analysis!D351,"")</f>
        <v/>
      </c>
      <c r="E348" s="119" t="str">
        <f t="shared" si="13"/>
        <v/>
      </c>
      <c r="F348" s="120" t="str">
        <f t="shared" si="14"/>
        <v/>
      </c>
      <c r="G348" s="107"/>
      <c r="H348" s="108"/>
      <c r="I348" s="108"/>
      <c r="J348" s="108"/>
      <c r="K348" s="108"/>
      <c r="L348" s="108"/>
      <c r="M348" s="108"/>
      <c r="N348" s="43"/>
      <c r="O348" s="43"/>
      <c r="P348" s="43"/>
    </row>
    <row r="349" spans="1:16" s="45" customFormat="1" ht="15.5">
      <c r="A349" s="116" t="str">
        <f>IF(COUNT(Analysis!D352)&gt;0,A348+1,"")</f>
        <v/>
      </c>
      <c r="B349" s="117" t="str">
        <f>IF(COUNTA(Analysis!B:B&lt;&gt;"",Analysis!B352),"")</f>
        <v/>
      </c>
      <c r="C349" s="118" t="str">
        <f>IF(Analysis!C352&lt;&gt;"",Analysis!C352,"")</f>
        <v/>
      </c>
      <c r="D349" s="118" t="str">
        <f>IF(Analysis!D352&lt;&gt;"",Analysis!D352,"")</f>
        <v/>
      </c>
      <c r="E349" s="119" t="str">
        <f t="shared" si="13"/>
        <v/>
      </c>
      <c r="F349" s="120" t="str">
        <f t="shared" si="14"/>
        <v/>
      </c>
      <c r="G349" s="107"/>
      <c r="H349" s="108"/>
      <c r="I349" s="108"/>
      <c r="J349" s="108"/>
      <c r="K349" s="108"/>
      <c r="L349" s="108"/>
      <c r="M349" s="108"/>
      <c r="N349" s="43"/>
      <c r="O349" s="43"/>
      <c r="P349" s="43"/>
    </row>
    <row r="350" spans="1:16" s="45" customFormat="1" ht="15.5">
      <c r="A350" s="116" t="str">
        <f>IF(COUNT(Analysis!D353)&gt;0,A349+1,"")</f>
        <v/>
      </c>
      <c r="B350" s="117" t="str">
        <f>IF(COUNTA(Analysis!B:B&lt;&gt;"",Analysis!B353),"")</f>
        <v/>
      </c>
      <c r="C350" s="118" t="str">
        <f>IF(Analysis!C353&lt;&gt;"",Analysis!C353,"")</f>
        <v/>
      </c>
      <c r="D350" s="118" t="str">
        <f>IF(Analysis!D353&lt;&gt;"",Analysis!D353,"")</f>
        <v/>
      </c>
      <c r="E350" s="119" t="str">
        <f t="shared" si="13"/>
        <v/>
      </c>
      <c r="F350" s="120" t="str">
        <f t="shared" si="14"/>
        <v/>
      </c>
      <c r="G350" s="107"/>
      <c r="H350" s="108"/>
      <c r="I350" s="108"/>
      <c r="J350" s="108"/>
      <c r="K350" s="108"/>
      <c r="L350" s="108"/>
      <c r="M350" s="108"/>
      <c r="N350" s="43"/>
      <c r="O350" s="43"/>
      <c r="P350" s="43"/>
    </row>
    <row r="351" spans="1:16" s="45" customFormat="1" ht="15.5">
      <c r="A351" s="116" t="str">
        <f>IF(COUNT(Analysis!D354)&gt;0,A350+1,"")</f>
        <v/>
      </c>
      <c r="B351" s="117" t="str">
        <f>IF(COUNTA(Analysis!B:B&lt;&gt;"",Analysis!B354),"")</f>
        <v/>
      </c>
      <c r="C351" s="118" t="str">
        <f>IF(Analysis!C354&lt;&gt;"",Analysis!C354,"")</f>
        <v/>
      </c>
      <c r="D351" s="118" t="str">
        <f>IF(Analysis!D354&lt;&gt;"",Analysis!D354,"")</f>
        <v/>
      </c>
      <c r="E351" s="119" t="str">
        <f t="shared" si="13"/>
        <v/>
      </c>
      <c r="F351" s="120" t="str">
        <f t="shared" si="14"/>
        <v/>
      </c>
      <c r="G351" s="107"/>
      <c r="H351" s="108"/>
      <c r="I351" s="108"/>
      <c r="J351" s="108"/>
      <c r="K351" s="108"/>
      <c r="L351" s="108"/>
      <c r="M351" s="108"/>
      <c r="N351" s="43"/>
      <c r="O351" s="43"/>
      <c r="P351" s="43"/>
    </row>
    <row r="352" spans="1:16" s="45" customFormat="1" ht="15.5">
      <c r="A352" s="116" t="str">
        <f>IF(COUNT(Analysis!D355)&gt;0,A351+1,"")</f>
        <v/>
      </c>
      <c r="B352" s="117" t="str">
        <f>IF(COUNTA(Analysis!B:B&lt;&gt;"",Analysis!B355),"")</f>
        <v/>
      </c>
      <c r="C352" s="118" t="str">
        <f>IF(Analysis!C355&lt;&gt;"",Analysis!C355,"")</f>
        <v/>
      </c>
      <c r="D352" s="118" t="str">
        <f>IF(Analysis!D355&lt;&gt;"",Analysis!D355,"")</f>
        <v/>
      </c>
      <c r="E352" s="119" t="str">
        <f t="shared" si="13"/>
        <v/>
      </c>
      <c r="F352" s="120" t="str">
        <f t="shared" si="14"/>
        <v/>
      </c>
      <c r="G352" s="107"/>
      <c r="H352" s="108"/>
      <c r="I352" s="108"/>
      <c r="J352" s="108"/>
      <c r="K352" s="108"/>
      <c r="L352" s="108"/>
      <c r="M352" s="108"/>
      <c r="N352" s="43"/>
      <c r="O352" s="43"/>
      <c r="P352" s="43"/>
    </row>
    <row r="353" spans="1:16" s="45" customFormat="1" ht="15.5">
      <c r="A353" s="116" t="str">
        <f>IF(COUNT(Analysis!D356)&gt;0,A352+1,"")</f>
        <v/>
      </c>
      <c r="B353" s="117" t="str">
        <f>IF(COUNTA(Analysis!B:B&lt;&gt;"",Analysis!B356),"")</f>
        <v/>
      </c>
      <c r="C353" s="118" t="str">
        <f>IF(Analysis!C356&lt;&gt;"",Analysis!C356,"")</f>
        <v/>
      </c>
      <c r="D353" s="118" t="str">
        <f>IF(Analysis!D356&lt;&gt;"",Analysis!D356,"")</f>
        <v/>
      </c>
      <c r="E353" s="119" t="str">
        <f t="shared" si="13"/>
        <v/>
      </c>
      <c r="F353" s="120" t="str">
        <f t="shared" si="14"/>
        <v/>
      </c>
      <c r="G353" s="107"/>
      <c r="H353" s="108"/>
      <c r="I353" s="108"/>
      <c r="J353" s="108"/>
      <c r="K353" s="108"/>
      <c r="L353" s="108"/>
      <c r="M353" s="108"/>
      <c r="N353" s="43"/>
      <c r="O353" s="43"/>
      <c r="P353" s="43"/>
    </row>
    <row r="354" spans="1:16" s="45" customFormat="1" ht="15.5">
      <c r="A354" s="116" t="str">
        <f>IF(COUNT(Analysis!D357)&gt;0,A353+1,"")</f>
        <v/>
      </c>
      <c r="B354" s="117" t="str">
        <f>IF(COUNTA(Analysis!B:B&lt;&gt;"",Analysis!B357),"")</f>
        <v/>
      </c>
      <c r="C354" s="118" t="str">
        <f>IF(Analysis!C357&lt;&gt;"",Analysis!C357,"")</f>
        <v/>
      </c>
      <c r="D354" s="118" t="str">
        <f>IF(Analysis!D357&lt;&gt;"",Analysis!D357,"")</f>
        <v/>
      </c>
      <c r="E354" s="119" t="str">
        <f t="shared" si="13"/>
        <v/>
      </c>
      <c r="F354" s="120" t="str">
        <f t="shared" si="14"/>
        <v/>
      </c>
      <c r="G354" s="107"/>
      <c r="H354" s="108"/>
      <c r="I354" s="108"/>
      <c r="J354" s="108"/>
      <c r="K354" s="108"/>
      <c r="L354" s="108"/>
      <c r="M354" s="108"/>
      <c r="N354" s="43"/>
      <c r="O354" s="43"/>
      <c r="P354" s="43"/>
    </row>
    <row r="355" spans="1:16" s="45" customFormat="1" ht="15.5">
      <c r="A355" s="116" t="str">
        <f>IF(COUNT(Analysis!D358)&gt;0,A354+1,"")</f>
        <v/>
      </c>
      <c r="B355" s="117" t="str">
        <f>IF(COUNTA(Analysis!B:B&lt;&gt;"",Analysis!B358),"")</f>
        <v/>
      </c>
      <c r="C355" s="118" t="str">
        <f>IF(Analysis!C358&lt;&gt;"",Analysis!C358,"")</f>
        <v/>
      </c>
      <c r="D355" s="118" t="str">
        <f>IF(Analysis!D358&lt;&gt;"",Analysis!D358,"")</f>
        <v/>
      </c>
      <c r="E355" s="119" t="str">
        <f t="shared" si="13"/>
        <v/>
      </c>
      <c r="F355" s="120" t="str">
        <f t="shared" si="14"/>
        <v/>
      </c>
      <c r="G355" s="107"/>
      <c r="H355" s="108"/>
      <c r="I355" s="108"/>
      <c r="J355" s="108"/>
      <c r="K355" s="108"/>
      <c r="L355" s="108"/>
      <c r="M355" s="108"/>
      <c r="N355" s="43"/>
      <c r="O355" s="43"/>
      <c r="P355" s="43"/>
    </row>
    <row r="356" spans="1:16" s="45" customFormat="1" ht="15.5">
      <c r="A356" s="116" t="str">
        <f>IF(COUNT(Analysis!D359)&gt;0,A355+1,"")</f>
        <v/>
      </c>
      <c r="B356" s="117" t="str">
        <f>IF(COUNTA(Analysis!B:B&lt;&gt;"",Analysis!B359),"")</f>
        <v/>
      </c>
      <c r="C356" s="118" t="str">
        <f>IF(Analysis!C359&lt;&gt;"",Analysis!C359,"")</f>
        <v/>
      </c>
      <c r="D356" s="118" t="str">
        <f>IF(Analysis!D359&lt;&gt;"",Analysis!D359,"")</f>
        <v/>
      </c>
      <c r="E356" s="119" t="str">
        <f t="shared" si="13"/>
        <v/>
      </c>
      <c r="F356" s="120" t="str">
        <f t="shared" si="14"/>
        <v/>
      </c>
      <c r="G356" s="107"/>
      <c r="H356" s="108"/>
      <c r="I356" s="108"/>
      <c r="J356" s="108"/>
      <c r="K356" s="108"/>
      <c r="L356" s="108"/>
      <c r="M356" s="108"/>
      <c r="N356" s="43"/>
      <c r="O356" s="43"/>
      <c r="P356" s="43"/>
    </row>
    <row r="357" spans="1:16" s="45" customFormat="1" ht="15.5">
      <c r="A357" s="116" t="str">
        <f>IF(COUNT(Analysis!D360)&gt;0,A356+1,"")</f>
        <v/>
      </c>
      <c r="B357" s="117" t="str">
        <f>IF(COUNTA(Analysis!B:B&lt;&gt;"",Analysis!B360),"")</f>
        <v/>
      </c>
      <c r="C357" s="118" t="str">
        <f>IF(Analysis!C360&lt;&gt;"",Analysis!C360,"")</f>
        <v/>
      </c>
      <c r="D357" s="118" t="str">
        <f>IF(Analysis!D360&lt;&gt;"",Analysis!D360,"")</f>
        <v/>
      </c>
      <c r="E357" s="119" t="str">
        <f t="shared" si="13"/>
        <v/>
      </c>
      <c r="F357" s="120" t="str">
        <f t="shared" si="14"/>
        <v/>
      </c>
      <c r="G357" s="107"/>
      <c r="H357" s="108"/>
      <c r="I357" s="108"/>
      <c r="J357" s="108"/>
      <c r="K357" s="108"/>
      <c r="L357" s="108"/>
      <c r="M357" s="108"/>
      <c r="N357" s="43"/>
      <c r="O357" s="43"/>
      <c r="P357" s="43"/>
    </row>
    <row r="358" spans="1:16" s="45" customFormat="1" ht="15.5">
      <c r="A358" s="116" t="str">
        <f>IF(COUNT(Analysis!D361)&gt;0,A357+1,"")</f>
        <v/>
      </c>
      <c r="B358" s="117" t="str">
        <f>IF(COUNTA(Analysis!B:B&lt;&gt;"",Analysis!B361),"")</f>
        <v/>
      </c>
      <c r="C358" s="118" t="str">
        <f>IF(Analysis!C361&lt;&gt;"",Analysis!C361,"")</f>
        <v/>
      </c>
      <c r="D358" s="118" t="str">
        <f>IF(Analysis!D361&lt;&gt;"",Analysis!D361,"")</f>
        <v/>
      </c>
      <c r="E358" s="119" t="str">
        <f t="shared" si="13"/>
        <v/>
      </c>
      <c r="F358" s="120" t="str">
        <f t="shared" si="14"/>
        <v/>
      </c>
      <c r="G358" s="107"/>
      <c r="H358" s="108"/>
      <c r="I358" s="108"/>
      <c r="J358" s="108"/>
      <c r="K358" s="108"/>
      <c r="L358" s="108"/>
      <c r="M358" s="108"/>
      <c r="N358" s="43"/>
      <c r="O358" s="43"/>
      <c r="P358" s="43"/>
    </row>
    <row r="359" spans="1:16" s="45" customFormat="1" ht="15.5">
      <c r="A359" s="116" t="str">
        <f>IF(COUNT(Analysis!D362)&gt;0,A358+1,"")</f>
        <v/>
      </c>
      <c r="B359" s="117" t="str">
        <f>IF(COUNTA(Analysis!B:B&lt;&gt;"",Analysis!B362),"")</f>
        <v/>
      </c>
      <c r="C359" s="118" t="str">
        <f>IF(Analysis!C362&lt;&gt;"",Analysis!C362,"")</f>
        <v/>
      </c>
      <c r="D359" s="118" t="str">
        <f>IF(Analysis!D362&lt;&gt;"",Analysis!D362,"")</f>
        <v/>
      </c>
      <c r="E359" s="119" t="str">
        <f t="shared" si="13"/>
        <v/>
      </c>
      <c r="F359" s="120" t="str">
        <f t="shared" si="14"/>
        <v/>
      </c>
      <c r="G359" s="107"/>
      <c r="H359" s="108"/>
      <c r="I359" s="108"/>
      <c r="J359" s="108"/>
      <c r="K359" s="108"/>
      <c r="L359" s="108"/>
      <c r="M359" s="108"/>
      <c r="N359" s="43"/>
      <c r="O359" s="43"/>
      <c r="P359" s="43"/>
    </row>
    <row r="360" spans="1:16" s="45" customFormat="1" ht="15.5">
      <c r="A360" s="116" t="str">
        <f>IF(COUNT(Analysis!D363)&gt;0,A359+1,"")</f>
        <v/>
      </c>
      <c r="B360" s="117" t="str">
        <f>IF(COUNTA(Analysis!B:B&lt;&gt;"",Analysis!B363),"")</f>
        <v/>
      </c>
      <c r="C360" s="118" t="str">
        <f>IF(Analysis!C363&lt;&gt;"",Analysis!C363,"")</f>
        <v/>
      </c>
      <c r="D360" s="118" t="str">
        <f>IF(Analysis!D363&lt;&gt;"",Analysis!D363,"")</f>
        <v/>
      </c>
      <c r="E360" s="119" t="str">
        <f t="shared" si="13"/>
        <v/>
      </c>
      <c r="F360" s="120" t="str">
        <f t="shared" si="14"/>
        <v/>
      </c>
      <c r="G360" s="107"/>
      <c r="H360" s="108"/>
      <c r="I360" s="108"/>
      <c r="J360" s="108"/>
      <c r="K360" s="108"/>
      <c r="L360" s="108"/>
      <c r="M360" s="108"/>
      <c r="N360" s="43"/>
      <c r="O360" s="43"/>
      <c r="P360" s="43"/>
    </row>
    <row r="361" spans="1:16" s="45" customFormat="1" ht="15.5">
      <c r="A361" s="116" t="str">
        <f>IF(COUNT(Analysis!D364)&gt;0,A360+1,"")</f>
        <v/>
      </c>
      <c r="B361" s="117" t="str">
        <f>IF(COUNTA(Analysis!B:B&lt;&gt;"",Analysis!B364),"")</f>
        <v/>
      </c>
      <c r="C361" s="118" t="str">
        <f>IF(Analysis!C364&lt;&gt;"",Analysis!C364,"")</f>
        <v/>
      </c>
      <c r="D361" s="118" t="str">
        <f>IF(Analysis!D364&lt;&gt;"",Analysis!D364,"")</f>
        <v/>
      </c>
      <c r="E361" s="119" t="str">
        <f t="shared" si="13"/>
        <v/>
      </c>
      <c r="F361" s="120" t="str">
        <f t="shared" si="14"/>
        <v/>
      </c>
      <c r="G361" s="107"/>
      <c r="H361" s="108"/>
      <c r="I361" s="108"/>
      <c r="J361" s="108"/>
      <c r="K361" s="108"/>
      <c r="L361" s="108"/>
      <c r="M361" s="108"/>
      <c r="N361" s="43"/>
      <c r="O361" s="43"/>
      <c r="P361" s="43"/>
    </row>
    <row r="362" spans="1:16" s="45" customFormat="1" ht="15.5">
      <c r="A362" s="116" t="str">
        <f>IF(COUNT(Analysis!D365)&gt;0,A361+1,"")</f>
        <v/>
      </c>
      <c r="B362" s="117" t="str">
        <f>IF(COUNTA(Analysis!B:B&lt;&gt;"",Analysis!B365),"")</f>
        <v/>
      </c>
      <c r="C362" s="118" t="str">
        <f>IF(Analysis!C365&lt;&gt;"",Analysis!C365,"")</f>
        <v/>
      </c>
      <c r="D362" s="118" t="str">
        <f>IF(Analysis!D365&lt;&gt;"",Analysis!D365,"")</f>
        <v/>
      </c>
      <c r="E362" s="119" t="str">
        <f t="shared" si="13"/>
        <v/>
      </c>
      <c r="F362" s="120" t="str">
        <f t="shared" si="14"/>
        <v/>
      </c>
      <c r="G362" s="107"/>
      <c r="H362" s="108"/>
      <c r="I362" s="108"/>
      <c r="J362" s="108"/>
      <c r="K362" s="108"/>
      <c r="L362" s="108"/>
      <c r="M362" s="108"/>
      <c r="N362" s="43"/>
      <c r="O362" s="43"/>
      <c r="P362" s="43"/>
    </row>
    <row r="363" spans="1:16" s="45" customFormat="1" ht="15.5">
      <c r="A363" s="116" t="str">
        <f>IF(COUNT(Analysis!D366)&gt;0,A362+1,"")</f>
        <v/>
      </c>
      <c r="B363" s="117" t="str">
        <f>IF(COUNTA(Analysis!B:B&lt;&gt;"",Analysis!B366),"")</f>
        <v/>
      </c>
      <c r="C363" s="118" t="str">
        <f>IF(Analysis!C366&lt;&gt;"",Analysis!C366,"")</f>
        <v/>
      </c>
      <c r="D363" s="118" t="str">
        <f>IF(Analysis!D366&lt;&gt;"",Analysis!D366,"")</f>
        <v/>
      </c>
      <c r="E363" s="119" t="str">
        <f t="shared" si="13"/>
        <v/>
      </c>
      <c r="F363" s="120" t="str">
        <f t="shared" si="14"/>
        <v/>
      </c>
      <c r="G363" s="107"/>
      <c r="H363" s="108"/>
      <c r="I363" s="108"/>
      <c r="J363" s="108"/>
      <c r="K363" s="108"/>
      <c r="L363" s="108"/>
      <c r="M363" s="108"/>
      <c r="N363" s="43"/>
      <c r="O363" s="43"/>
      <c r="P363" s="43"/>
    </row>
    <row r="364" spans="1:16" s="45" customFormat="1" ht="15.5">
      <c r="A364" s="116" t="str">
        <f>IF(COUNT(Analysis!D367)&gt;0,A363+1,"")</f>
        <v/>
      </c>
      <c r="B364" s="117" t="str">
        <f>IF(COUNTA(Analysis!B:B&lt;&gt;"",Analysis!B367),"")</f>
        <v/>
      </c>
      <c r="C364" s="118" t="str">
        <f>IF(Analysis!C367&lt;&gt;"",Analysis!C367,"")</f>
        <v/>
      </c>
      <c r="D364" s="118" t="str">
        <f>IF(Analysis!D367&lt;&gt;"",Analysis!D367,"")</f>
        <v/>
      </c>
      <c r="E364" s="119" t="str">
        <f t="shared" si="13"/>
        <v/>
      </c>
      <c r="F364" s="120" t="str">
        <f t="shared" si="14"/>
        <v/>
      </c>
      <c r="G364" s="107"/>
      <c r="H364" s="108"/>
      <c r="I364" s="108"/>
      <c r="J364" s="108"/>
      <c r="K364" s="108"/>
      <c r="L364" s="108"/>
      <c r="M364" s="108"/>
      <c r="N364" s="43"/>
      <c r="O364" s="43"/>
      <c r="P364" s="43"/>
    </row>
    <row r="365" spans="1:16" s="45" customFormat="1" ht="15.5">
      <c r="A365" s="116" t="str">
        <f>IF(COUNT(Analysis!D368)&gt;0,A364+1,"")</f>
        <v/>
      </c>
      <c r="B365" s="117" t="str">
        <f>IF(COUNTA(Analysis!B:B&lt;&gt;"",Analysis!B368),"")</f>
        <v/>
      </c>
      <c r="C365" s="118" t="str">
        <f>IF(Analysis!C368&lt;&gt;"",Analysis!C368,"")</f>
        <v/>
      </c>
      <c r="D365" s="118" t="str">
        <f>IF(Analysis!D368&lt;&gt;"",Analysis!D368,"")</f>
        <v/>
      </c>
      <c r="E365" s="119" t="str">
        <f t="shared" si="13"/>
        <v/>
      </c>
      <c r="F365" s="120" t="str">
        <f t="shared" si="14"/>
        <v/>
      </c>
      <c r="G365" s="107"/>
      <c r="H365" s="108"/>
      <c r="I365" s="108"/>
      <c r="J365" s="108"/>
      <c r="K365" s="108"/>
      <c r="L365" s="108"/>
      <c r="M365" s="108"/>
      <c r="N365" s="43"/>
      <c r="O365" s="43"/>
      <c r="P365" s="43"/>
    </row>
    <row r="366" spans="1:16" s="45" customFormat="1" ht="15.5">
      <c r="A366" s="116" t="str">
        <f>IF(COUNT(Analysis!D369)&gt;0,A365+1,"")</f>
        <v/>
      </c>
      <c r="B366" s="117" t="str">
        <f>IF(COUNTA(Analysis!B:B&lt;&gt;"",Analysis!B369),"")</f>
        <v/>
      </c>
      <c r="C366" s="118" t="str">
        <f>IF(Analysis!C369&lt;&gt;"",Analysis!C369,"")</f>
        <v/>
      </c>
      <c r="D366" s="118" t="str">
        <f>IF(Analysis!D369&lt;&gt;"",Analysis!D369,"")</f>
        <v/>
      </c>
      <c r="E366" s="119" t="str">
        <f t="shared" si="13"/>
        <v/>
      </c>
      <c r="F366" s="120" t="str">
        <f t="shared" si="14"/>
        <v/>
      </c>
      <c r="G366" s="107"/>
      <c r="H366" s="108"/>
      <c r="I366" s="108"/>
      <c r="J366" s="108"/>
      <c r="K366" s="108"/>
      <c r="L366" s="108"/>
      <c r="M366" s="108"/>
      <c r="N366" s="43"/>
      <c r="O366" s="43"/>
      <c r="P366" s="43"/>
    </row>
    <row r="367" spans="1:16" s="45" customFormat="1" ht="15.5">
      <c r="A367" s="116" t="str">
        <f>IF(COUNT(Analysis!D370)&gt;0,A366+1,"")</f>
        <v/>
      </c>
      <c r="B367" s="117" t="str">
        <f>IF(COUNTA(Analysis!B:B&lt;&gt;"",Analysis!B370),"")</f>
        <v/>
      </c>
      <c r="C367" s="118" t="str">
        <f>IF(Analysis!C370&lt;&gt;"",Analysis!C370,"")</f>
        <v/>
      </c>
      <c r="D367" s="118" t="str">
        <f>IF(Analysis!D370&lt;&gt;"",Analysis!D370,"")</f>
        <v/>
      </c>
      <c r="E367" s="119" t="str">
        <f t="shared" si="13"/>
        <v/>
      </c>
      <c r="F367" s="120" t="str">
        <f t="shared" si="14"/>
        <v/>
      </c>
      <c r="G367" s="107"/>
      <c r="H367" s="108"/>
      <c r="I367" s="108"/>
      <c r="J367" s="108"/>
      <c r="K367" s="108"/>
      <c r="L367" s="108"/>
      <c r="M367" s="108"/>
      <c r="N367" s="43"/>
      <c r="O367" s="43"/>
      <c r="P367" s="43"/>
    </row>
    <row r="368" spans="1:16" s="45" customFormat="1" ht="15.5">
      <c r="A368" s="116" t="str">
        <f>IF(COUNT(Analysis!D371)&gt;0,A367+1,"")</f>
        <v/>
      </c>
      <c r="B368" s="117" t="str">
        <f>IF(COUNTA(Analysis!B:B&lt;&gt;"",Analysis!B371),"")</f>
        <v/>
      </c>
      <c r="C368" s="118" t="str">
        <f>IF(Analysis!C371&lt;&gt;"",Analysis!C371,"")</f>
        <v/>
      </c>
      <c r="D368" s="118" t="str">
        <f>IF(Analysis!D371&lt;&gt;"",Analysis!D371,"")</f>
        <v/>
      </c>
      <c r="E368" s="119" t="str">
        <f t="shared" si="13"/>
        <v/>
      </c>
      <c r="F368" s="120" t="str">
        <f t="shared" si="14"/>
        <v/>
      </c>
      <c r="G368" s="107"/>
      <c r="H368" s="108"/>
      <c r="I368" s="108"/>
      <c r="J368" s="108"/>
      <c r="K368" s="108"/>
      <c r="L368" s="108"/>
      <c r="M368" s="108"/>
      <c r="N368" s="43"/>
      <c r="O368" s="43"/>
      <c r="P368" s="43"/>
    </row>
    <row r="369" spans="1:16" s="45" customFormat="1" ht="15.5">
      <c r="A369" s="116" t="str">
        <f>IF(COUNT(Analysis!D372)&gt;0,A368+1,"")</f>
        <v/>
      </c>
      <c r="B369" s="117" t="str">
        <f>IF(COUNTA(Analysis!B:B&lt;&gt;"",Analysis!B372),"")</f>
        <v/>
      </c>
      <c r="C369" s="118" t="str">
        <f>IF(Analysis!C372&lt;&gt;"",Analysis!C372,"")</f>
        <v/>
      </c>
      <c r="D369" s="118" t="str">
        <f>IF(Analysis!D372&lt;&gt;"",Analysis!D372,"")</f>
        <v/>
      </c>
      <c r="E369" s="119" t="str">
        <f t="shared" si="13"/>
        <v/>
      </c>
      <c r="F369" s="120" t="str">
        <f t="shared" si="14"/>
        <v/>
      </c>
      <c r="G369" s="107"/>
      <c r="H369" s="108"/>
      <c r="I369" s="108"/>
      <c r="J369" s="108"/>
      <c r="K369" s="108"/>
      <c r="L369" s="108"/>
      <c r="M369" s="108"/>
      <c r="N369" s="43"/>
      <c r="O369" s="43"/>
      <c r="P369" s="43"/>
    </row>
    <row r="370" spans="1:16" s="45" customFormat="1" ht="15.5">
      <c r="A370" s="116" t="str">
        <f>IF(COUNT(Analysis!D373)&gt;0,A369+1,"")</f>
        <v/>
      </c>
      <c r="B370" s="117" t="str">
        <f>IF(COUNTA(Analysis!B:B&lt;&gt;"",Analysis!B373),"")</f>
        <v/>
      </c>
      <c r="C370" s="118" t="str">
        <f>IF(Analysis!C373&lt;&gt;"",Analysis!C373,"")</f>
        <v/>
      </c>
      <c r="D370" s="118" t="str">
        <f>IF(Analysis!D373&lt;&gt;"",Analysis!D373,"")</f>
        <v/>
      </c>
      <c r="E370" s="119" t="str">
        <f t="shared" si="13"/>
        <v/>
      </c>
      <c r="F370" s="120" t="str">
        <f t="shared" si="14"/>
        <v/>
      </c>
      <c r="G370" s="107"/>
      <c r="H370" s="108"/>
      <c r="I370" s="108"/>
      <c r="J370" s="108"/>
      <c r="K370" s="108"/>
      <c r="L370" s="108"/>
      <c r="M370" s="108"/>
      <c r="N370" s="43"/>
      <c r="O370" s="43"/>
      <c r="P370" s="43"/>
    </row>
    <row r="371" spans="1:16" s="45" customFormat="1" ht="15.5">
      <c r="A371" s="116" t="str">
        <f>IF(COUNT(Analysis!D374)&gt;0,A370+1,"")</f>
        <v/>
      </c>
      <c r="B371" s="117" t="str">
        <f>IF(COUNTA(Analysis!B:B&lt;&gt;"",Analysis!B374),"")</f>
        <v/>
      </c>
      <c r="C371" s="118" t="str">
        <f>IF(Analysis!C374&lt;&gt;"",Analysis!C374,"")</f>
        <v/>
      </c>
      <c r="D371" s="118" t="str">
        <f>IF(Analysis!D374&lt;&gt;"",Analysis!D374,"")</f>
        <v/>
      </c>
      <c r="E371" s="119" t="str">
        <f t="shared" si="13"/>
        <v/>
      </c>
      <c r="F371" s="120" t="str">
        <f t="shared" si="14"/>
        <v/>
      </c>
      <c r="G371" s="107"/>
      <c r="H371" s="108"/>
      <c r="I371" s="108"/>
      <c r="J371" s="108"/>
      <c r="K371" s="108"/>
      <c r="L371" s="108"/>
      <c r="M371" s="108"/>
      <c r="N371" s="43"/>
      <c r="O371" s="43"/>
      <c r="P371" s="43"/>
    </row>
    <row r="372" spans="1:16" s="45" customFormat="1" ht="15.5">
      <c r="A372" s="116" t="str">
        <f>IF(COUNT(Analysis!D375)&gt;0,A371+1,"")</f>
        <v/>
      </c>
      <c r="B372" s="117" t="str">
        <f>IF(COUNTA(Analysis!B:B&lt;&gt;"",Analysis!B375),"")</f>
        <v/>
      </c>
      <c r="C372" s="118" t="str">
        <f>IF(Analysis!C375&lt;&gt;"",Analysis!C375,"")</f>
        <v/>
      </c>
      <c r="D372" s="118" t="str">
        <f>IF(Analysis!D375&lt;&gt;"",Analysis!D375,"")</f>
        <v/>
      </c>
      <c r="E372" s="119" t="str">
        <f t="shared" si="13"/>
        <v/>
      </c>
      <c r="F372" s="120" t="str">
        <f t="shared" si="14"/>
        <v/>
      </c>
      <c r="G372" s="107"/>
      <c r="H372" s="108"/>
      <c r="I372" s="108"/>
      <c r="J372" s="108"/>
      <c r="K372" s="108"/>
      <c r="L372" s="108"/>
      <c r="M372" s="108"/>
      <c r="N372" s="43"/>
      <c r="O372" s="43"/>
      <c r="P372" s="43"/>
    </row>
    <row r="373" spans="1:16" s="45" customFormat="1" ht="15.5">
      <c r="A373" s="116" t="str">
        <f>IF(COUNT(Analysis!D376)&gt;0,A372+1,"")</f>
        <v/>
      </c>
      <c r="B373" s="117" t="str">
        <f>IF(COUNTA(Analysis!B:B&lt;&gt;"",Analysis!B376),"")</f>
        <v/>
      </c>
      <c r="C373" s="118" t="str">
        <f>IF(Analysis!C376&lt;&gt;"",Analysis!C376,"")</f>
        <v/>
      </c>
      <c r="D373" s="118" t="str">
        <f>IF(Analysis!D376&lt;&gt;"",Analysis!D376,"")</f>
        <v/>
      </c>
      <c r="E373" s="119" t="str">
        <f t="shared" si="13"/>
        <v/>
      </c>
      <c r="F373" s="120" t="str">
        <f t="shared" si="14"/>
        <v/>
      </c>
      <c r="G373" s="107"/>
      <c r="H373" s="108"/>
      <c r="I373" s="108"/>
      <c r="J373" s="108"/>
      <c r="K373" s="108"/>
      <c r="L373" s="108"/>
      <c r="M373" s="108"/>
      <c r="N373" s="43"/>
      <c r="O373" s="43"/>
      <c r="P373" s="43"/>
    </row>
    <row r="374" spans="1:16" s="45" customFormat="1" ht="15.5">
      <c r="A374" s="116" t="str">
        <f>IF(COUNT(Analysis!D377)&gt;0,A373+1,"")</f>
        <v/>
      </c>
      <c r="B374" s="117" t="str">
        <f>IF(COUNTA(Analysis!B:B&lt;&gt;"",Analysis!B377),"")</f>
        <v/>
      </c>
      <c r="C374" s="118" t="str">
        <f>IF(Analysis!C377&lt;&gt;"",Analysis!C377,"")</f>
        <v/>
      </c>
      <c r="D374" s="118" t="str">
        <f>IF(Analysis!D377&lt;&gt;"",Analysis!D377,"")</f>
        <v/>
      </c>
      <c r="E374" s="119" t="str">
        <f t="shared" si="13"/>
        <v/>
      </c>
      <c r="F374" s="120" t="str">
        <f t="shared" si="14"/>
        <v/>
      </c>
      <c r="G374" s="107"/>
      <c r="H374" s="108"/>
      <c r="I374" s="108"/>
      <c r="J374" s="108"/>
      <c r="K374" s="108"/>
      <c r="L374" s="108"/>
      <c r="M374" s="108"/>
      <c r="N374" s="43"/>
      <c r="O374" s="43"/>
      <c r="P374" s="43"/>
    </row>
    <row r="375" spans="1:16" s="45" customFormat="1" ht="15.5">
      <c r="A375" s="116" t="str">
        <f>IF(COUNT(Analysis!D378)&gt;0,A374+1,"")</f>
        <v/>
      </c>
      <c r="B375" s="117" t="str">
        <f>IF(COUNTA(Analysis!B:B&lt;&gt;"",Analysis!B378),"")</f>
        <v/>
      </c>
      <c r="C375" s="118" t="str">
        <f>IF(Analysis!C378&lt;&gt;"",Analysis!C378,"")</f>
        <v/>
      </c>
      <c r="D375" s="118" t="str">
        <f>IF(Analysis!D378&lt;&gt;"",Analysis!D378,"")</f>
        <v/>
      </c>
      <c r="E375" s="119" t="str">
        <f t="shared" si="13"/>
        <v/>
      </c>
      <c r="F375" s="120" t="str">
        <f t="shared" si="14"/>
        <v/>
      </c>
      <c r="G375" s="107"/>
      <c r="H375" s="108"/>
      <c r="I375" s="108"/>
      <c r="J375" s="108"/>
      <c r="K375" s="108"/>
      <c r="L375" s="108"/>
      <c r="M375" s="108"/>
      <c r="N375" s="43"/>
      <c r="O375" s="43"/>
      <c r="P375" s="43"/>
    </row>
    <row r="376" spans="1:16" s="45" customFormat="1" ht="15.5">
      <c r="A376" s="116" t="str">
        <f>IF(COUNT(Analysis!D379)&gt;0,A375+1,"")</f>
        <v/>
      </c>
      <c r="B376" s="117" t="str">
        <f>IF(COUNTA(Analysis!B:B&lt;&gt;"",Analysis!B379),"")</f>
        <v/>
      </c>
      <c r="C376" s="118" t="str">
        <f>IF(Analysis!C379&lt;&gt;"",Analysis!C379,"")</f>
        <v/>
      </c>
      <c r="D376" s="118" t="str">
        <f>IF(Analysis!D379&lt;&gt;"",Analysis!D379,"")</f>
        <v/>
      </c>
      <c r="E376" s="119" t="str">
        <f t="shared" si="13"/>
        <v/>
      </c>
      <c r="F376" s="120" t="str">
        <f t="shared" si="14"/>
        <v/>
      </c>
      <c r="G376" s="107"/>
      <c r="H376" s="108"/>
      <c r="I376" s="108"/>
      <c r="J376" s="108"/>
      <c r="K376" s="108"/>
      <c r="L376" s="108"/>
      <c r="M376" s="108"/>
      <c r="N376" s="43"/>
      <c r="O376" s="43"/>
      <c r="P376" s="43"/>
    </row>
    <row r="377" spans="1:16" s="45" customFormat="1" ht="15.5">
      <c r="A377" s="116" t="str">
        <f>IF(COUNT(Analysis!D380)&gt;0,A376+1,"")</f>
        <v/>
      </c>
      <c r="B377" s="117" t="str">
        <f>IF(COUNTA(Analysis!B:B&lt;&gt;"",Analysis!B380),"")</f>
        <v/>
      </c>
      <c r="C377" s="118" t="str">
        <f>IF(Analysis!C380&lt;&gt;"",Analysis!C380,"")</f>
        <v/>
      </c>
      <c r="D377" s="118" t="str">
        <f>IF(Analysis!D380&lt;&gt;"",Analysis!D380,"")</f>
        <v/>
      </c>
      <c r="E377" s="119" t="str">
        <f t="shared" si="13"/>
        <v/>
      </c>
      <c r="F377" s="120" t="str">
        <f t="shared" si="14"/>
        <v/>
      </c>
      <c r="G377" s="107"/>
      <c r="H377" s="108"/>
      <c r="I377" s="108"/>
      <c r="J377" s="108"/>
      <c r="K377" s="108"/>
      <c r="L377" s="108"/>
      <c r="M377" s="108"/>
      <c r="N377" s="43"/>
      <c r="O377" s="43"/>
      <c r="P377" s="43"/>
    </row>
    <row r="378" spans="1:16" s="45" customFormat="1" ht="15.5">
      <c r="A378" s="116" t="str">
        <f>IF(COUNT(Analysis!D381)&gt;0,A377+1,"")</f>
        <v/>
      </c>
      <c r="B378" s="117" t="str">
        <f>IF(COUNTA(Analysis!B:B&lt;&gt;"",Analysis!B381),"")</f>
        <v/>
      </c>
      <c r="C378" s="118" t="str">
        <f>IF(Analysis!C381&lt;&gt;"",Analysis!C381,"")</f>
        <v/>
      </c>
      <c r="D378" s="118" t="str">
        <f>IF(Analysis!D381&lt;&gt;"",Analysis!D381,"")</f>
        <v/>
      </c>
      <c r="E378" s="119" t="str">
        <f t="shared" si="13"/>
        <v/>
      </c>
      <c r="F378" s="120" t="str">
        <f t="shared" si="14"/>
        <v/>
      </c>
      <c r="G378" s="107"/>
      <c r="H378" s="108"/>
      <c r="I378" s="108"/>
      <c r="J378" s="108"/>
      <c r="K378" s="108"/>
      <c r="L378" s="108"/>
      <c r="M378" s="108"/>
      <c r="N378" s="43"/>
      <c r="O378" s="43"/>
      <c r="P378" s="43"/>
    </row>
    <row r="379" spans="1:16" s="45" customFormat="1" ht="15.5">
      <c r="A379" s="116" t="str">
        <f>IF(COUNT(Analysis!D382)&gt;0,A378+1,"")</f>
        <v/>
      </c>
      <c r="B379" s="117" t="str">
        <f>IF(COUNTA(Analysis!B:B&lt;&gt;"",Analysis!B382),"")</f>
        <v/>
      </c>
      <c r="C379" s="118" t="str">
        <f>IF(Analysis!C382&lt;&gt;"",Analysis!C382,"")</f>
        <v/>
      </c>
      <c r="D379" s="118" t="str">
        <f>IF(Analysis!D382&lt;&gt;"",Analysis!D382,"")</f>
        <v/>
      </c>
      <c r="E379" s="119" t="str">
        <f t="shared" si="13"/>
        <v/>
      </c>
      <c r="F379" s="120" t="str">
        <f t="shared" si="14"/>
        <v/>
      </c>
      <c r="G379" s="107"/>
      <c r="H379" s="108"/>
      <c r="I379" s="108"/>
      <c r="J379" s="108"/>
      <c r="K379" s="108"/>
      <c r="L379" s="108"/>
      <c r="M379" s="108"/>
      <c r="N379" s="43"/>
      <c r="O379" s="43"/>
      <c r="P379" s="43"/>
    </row>
    <row r="380" spans="1:16" s="45" customFormat="1" ht="15.5">
      <c r="A380" s="116" t="str">
        <f>IF(COUNT(Analysis!D383)&gt;0,A379+1,"")</f>
        <v/>
      </c>
      <c r="B380" s="117" t="str">
        <f>IF(COUNTA(Analysis!B:B&lt;&gt;"",Analysis!B383),"")</f>
        <v/>
      </c>
      <c r="C380" s="118" t="str">
        <f>IF(Analysis!C383&lt;&gt;"",Analysis!C383,"")</f>
        <v/>
      </c>
      <c r="D380" s="118" t="str">
        <f>IF(Analysis!D383&lt;&gt;"",Analysis!D383,"")</f>
        <v/>
      </c>
      <c r="E380" s="119" t="str">
        <f t="shared" ref="E380:E443" si="15">IF(C380="","",C380+D380)</f>
        <v/>
      </c>
      <c r="F380" s="120" t="str">
        <f t="shared" ref="F380:F443" si="16">IF(E380="","",IF(E380&gt;=80,"A",IF(E380&gt;=70,"B",IF(E380&gt;=60,"C",IF(E380&gt;=50,"D",IF(E380&lt;=49,"E",))))))</f>
        <v/>
      </c>
      <c r="G380" s="107"/>
      <c r="H380" s="108"/>
      <c r="I380" s="108"/>
      <c r="J380" s="108"/>
      <c r="K380" s="108"/>
      <c r="L380" s="108"/>
      <c r="M380" s="108"/>
      <c r="N380" s="43"/>
      <c r="O380" s="43"/>
      <c r="P380" s="43"/>
    </row>
    <row r="381" spans="1:16" s="45" customFormat="1" ht="15.5">
      <c r="A381" s="116" t="str">
        <f>IF(COUNT(Analysis!D384)&gt;0,A380+1,"")</f>
        <v/>
      </c>
      <c r="B381" s="117" t="str">
        <f>IF(COUNTA(Analysis!B:B&lt;&gt;"",Analysis!B384),"")</f>
        <v/>
      </c>
      <c r="C381" s="118" t="str">
        <f>IF(Analysis!C384&lt;&gt;"",Analysis!C384,"")</f>
        <v/>
      </c>
      <c r="D381" s="118" t="str">
        <f>IF(Analysis!D384&lt;&gt;"",Analysis!D384,"")</f>
        <v/>
      </c>
      <c r="E381" s="119" t="str">
        <f t="shared" si="15"/>
        <v/>
      </c>
      <c r="F381" s="120" t="str">
        <f t="shared" si="16"/>
        <v/>
      </c>
      <c r="G381" s="107"/>
      <c r="H381" s="108"/>
      <c r="I381" s="108"/>
      <c r="J381" s="108"/>
      <c r="K381" s="108"/>
      <c r="L381" s="108"/>
      <c r="M381" s="108"/>
      <c r="N381" s="43"/>
      <c r="O381" s="43"/>
      <c r="P381" s="43"/>
    </row>
    <row r="382" spans="1:16" s="45" customFormat="1" ht="15.5">
      <c r="A382" s="116" t="str">
        <f>IF(COUNT(Analysis!D385)&gt;0,A381+1,"")</f>
        <v/>
      </c>
      <c r="B382" s="117" t="str">
        <f>IF(COUNTA(Analysis!B:B&lt;&gt;"",Analysis!B385),"")</f>
        <v/>
      </c>
      <c r="C382" s="118" t="str">
        <f>IF(Analysis!C385&lt;&gt;"",Analysis!C385,"")</f>
        <v/>
      </c>
      <c r="D382" s="118" t="str">
        <f>IF(Analysis!D385&lt;&gt;"",Analysis!D385,"")</f>
        <v/>
      </c>
      <c r="E382" s="119" t="str">
        <f t="shared" si="15"/>
        <v/>
      </c>
      <c r="F382" s="120" t="str">
        <f t="shared" si="16"/>
        <v/>
      </c>
      <c r="G382" s="107"/>
      <c r="H382" s="108"/>
      <c r="I382" s="108"/>
      <c r="J382" s="108"/>
      <c r="K382" s="108"/>
      <c r="L382" s="108"/>
      <c r="M382" s="108"/>
      <c r="N382" s="43"/>
      <c r="O382" s="43"/>
      <c r="P382" s="43"/>
    </row>
    <row r="383" spans="1:16" s="45" customFormat="1" ht="15.5">
      <c r="A383" s="116" t="str">
        <f>IF(COUNT(Analysis!D386)&gt;0,A382+1,"")</f>
        <v/>
      </c>
      <c r="B383" s="117" t="str">
        <f>IF(COUNTA(Analysis!B:B&lt;&gt;"",Analysis!B386),"")</f>
        <v/>
      </c>
      <c r="C383" s="118" t="str">
        <f>IF(Analysis!C386&lt;&gt;"",Analysis!C386,"")</f>
        <v/>
      </c>
      <c r="D383" s="118" t="str">
        <f>IF(Analysis!D386&lt;&gt;"",Analysis!D386,"")</f>
        <v/>
      </c>
      <c r="E383" s="119" t="str">
        <f t="shared" si="15"/>
        <v/>
      </c>
      <c r="F383" s="120" t="str">
        <f t="shared" si="16"/>
        <v/>
      </c>
      <c r="G383" s="107"/>
      <c r="H383" s="108"/>
      <c r="I383" s="108"/>
      <c r="J383" s="108"/>
      <c r="K383" s="108"/>
      <c r="L383" s="108"/>
      <c r="M383" s="108"/>
      <c r="N383" s="43"/>
      <c r="O383" s="43"/>
      <c r="P383" s="43"/>
    </row>
    <row r="384" spans="1:16" s="45" customFormat="1" ht="15.5">
      <c r="A384" s="116" t="str">
        <f>IF(COUNT(Analysis!D387)&gt;0,A383+1,"")</f>
        <v/>
      </c>
      <c r="B384" s="117" t="str">
        <f>IF(COUNTA(Analysis!B:B&lt;&gt;"",Analysis!B387),"")</f>
        <v/>
      </c>
      <c r="C384" s="118" t="str">
        <f>IF(Analysis!C387&lt;&gt;"",Analysis!C387,"")</f>
        <v/>
      </c>
      <c r="D384" s="118" t="str">
        <f>IF(Analysis!D387&lt;&gt;"",Analysis!D387,"")</f>
        <v/>
      </c>
      <c r="E384" s="119" t="str">
        <f t="shared" si="15"/>
        <v/>
      </c>
      <c r="F384" s="120" t="str">
        <f t="shared" si="16"/>
        <v/>
      </c>
      <c r="G384" s="107"/>
      <c r="H384" s="108"/>
      <c r="I384" s="108"/>
      <c r="J384" s="108"/>
      <c r="K384" s="108"/>
      <c r="L384" s="108"/>
      <c r="M384" s="108"/>
      <c r="N384" s="43"/>
      <c r="O384" s="43"/>
      <c r="P384" s="43"/>
    </row>
    <row r="385" spans="1:16" s="45" customFormat="1" ht="15.5">
      <c r="A385" s="116" t="str">
        <f>IF(COUNT(Analysis!D388)&gt;0,A384+1,"")</f>
        <v/>
      </c>
      <c r="B385" s="117" t="str">
        <f>IF(COUNTA(Analysis!B:B&lt;&gt;"",Analysis!B388),"")</f>
        <v/>
      </c>
      <c r="C385" s="118" t="str">
        <f>IF(Analysis!C388&lt;&gt;"",Analysis!C388,"")</f>
        <v/>
      </c>
      <c r="D385" s="118" t="str">
        <f>IF(Analysis!D388&lt;&gt;"",Analysis!D388,"")</f>
        <v/>
      </c>
      <c r="E385" s="119" t="str">
        <f t="shared" si="15"/>
        <v/>
      </c>
      <c r="F385" s="120" t="str">
        <f t="shared" si="16"/>
        <v/>
      </c>
      <c r="G385" s="107"/>
      <c r="H385" s="108"/>
      <c r="I385" s="108"/>
      <c r="J385" s="108"/>
      <c r="K385" s="108"/>
      <c r="L385" s="108"/>
      <c r="M385" s="108"/>
      <c r="N385" s="43"/>
      <c r="O385" s="43"/>
      <c r="P385" s="43"/>
    </row>
    <row r="386" spans="1:16" s="45" customFormat="1" ht="15.5">
      <c r="A386" s="116" t="str">
        <f>IF(COUNT(Analysis!D389)&gt;0,A385+1,"")</f>
        <v/>
      </c>
      <c r="B386" s="117" t="str">
        <f>IF(COUNTA(Analysis!B:B&lt;&gt;"",Analysis!B389),"")</f>
        <v/>
      </c>
      <c r="C386" s="118" t="str">
        <f>IF(Analysis!C389&lt;&gt;"",Analysis!C389,"")</f>
        <v/>
      </c>
      <c r="D386" s="118" t="str">
        <f>IF(Analysis!D389&lt;&gt;"",Analysis!D389,"")</f>
        <v/>
      </c>
      <c r="E386" s="119" t="str">
        <f t="shared" si="15"/>
        <v/>
      </c>
      <c r="F386" s="120" t="str">
        <f t="shared" si="16"/>
        <v/>
      </c>
      <c r="G386" s="107"/>
      <c r="H386" s="108"/>
      <c r="I386" s="108"/>
      <c r="J386" s="108"/>
      <c r="K386" s="108"/>
      <c r="L386" s="108"/>
      <c r="M386" s="108"/>
      <c r="N386" s="43"/>
      <c r="O386" s="43"/>
      <c r="P386" s="43"/>
    </row>
    <row r="387" spans="1:16" s="45" customFormat="1" ht="15.5">
      <c r="A387" s="116" t="str">
        <f>IF(COUNT(Analysis!D390)&gt;0,A386+1,"")</f>
        <v/>
      </c>
      <c r="B387" s="117" t="str">
        <f>IF(COUNTA(Analysis!B:B&lt;&gt;"",Analysis!B390),"")</f>
        <v/>
      </c>
      <c r="C387" s="118" t="str">
        <f>IF(Analysis!C390&lt;&gt;"",Analysis!C390,"")</f>
        <v/>
      </c>
      <c r="D387" s="118" t="str">
        <f>IF(Analysis!D390&lt;&gt;"",Analysis!D390,"")</f>
        <v/>
      </c>
      <c r="E387" s="119" t="str">
        <f t="shared" si="15"/>
        <v/>
      </c>
      <c r="F387" s="120" t="str">
        <f t="shared" si="16"/>
        <v/>
      </c>
      <c r="G387" s="107"/>
      <c r="H387" s="108"/>
      <c r="I387" s="108"/>
      <c r="J387" s="108"/>
      <c r="K387" s="108"/>
      <c r="L387" s="108"/>
      <c r="M387" s="108"/>
      <c r="N387" s="43"/>
      <c r="O387" s="43"/>
      <c r="P387" s="43"/>
    </row>
    <row r="388" spans="1:16" s="45" customFormat="1" ht="15.5">
      <c r="A388" s="116" t="str">
        <f>IF(COUNT(Analysis!D391)&gt;0,A387+1,"")</f>
        <v/>
      </c>
      <c r="B388" s="117" t="str">
        <f>IF(COUNTA(Analysis!B:B&lt;&gt;"",Analysis!B391),"")</f>
        <v/>
      </c>
      <c r="C388" s="118" t="str">
        <f>IF(Analysis!C391&lt;&gt;"",Analysis!C391,"")</f>
        <v/>
      </c>
      <c r="D388" s="118" t="str">
        <f>IF(Analysis!D391&lt;&gt;"",Analysis!D391,"")</f>
        <v/>
      </c>
      <c r="E388" s="119" t="str">
        <f t="shared" si="15"/>
        <v/>
      </c>
      <c r="F388" s="120" t="str">
        <f t="shared" si="16"/>
        <v/>
      </c>
      <c r="G388" s="107"/>
      <c r="H388" s="108"/>
      <c r="I388" s="108"/>
      <c r="J388" s="108"/>
      <c r="K388" s="108"/>
      <c r="L388" s="108"/>
      <c r="M388" s="108"/>
      <c r="N388" s="43"/>
      <c r="O388" s="43"/>
      <c r="P388" s="43"/>
    </row>
    <row r="389" spans="1:16" s="45" customFormat="1" ht="15.5">
      <c r="A389" s="116" t="str">
        <f>IF(COUNT(Analysis!D392)&gt;0,A388+1,"")</f>
        <v/>
      </c>
      <c r="B389" s="117" t="str">
        <f>IF(COUNTA(Analysis!B:B&lt;&gt;"",Analysis!B392),"")</f>
        <v/>
      </c>
      <c r="C389" s="118" t="str">
        <f>IF(Analysis!C392&lt;&gt;"",Analysis!C392,"")</f>
        <v/>
      </c>
      <c r="D389" s="118" t="str">
        <f>IF(Analysis!D392&lt;&gt;"",Analysis!D392,"")</f>
        <v/>
      </c>
      <c r="E389" s="119" t="str">
        <f t="shared" si="15"/>
        <v/>
      </c>
      <c r="F389" s="120" t="str">
        <f t="shared" si="16"/>
        <v/>
      </c>
      <c r="G389" s="107"/>
      <c r="H389" s="108"/>
      <c r="I389" s="108"/>
      <c r="J389" s="108"/>
      <c r="K389" s="108"/>
      <c r="L389" s="108"/>
      <c r="M389" s="108"/>
      <c r="N389" s="43"/>
      <c r="O389" s="43"/>
      <c r="P389" s="43"/>
    </row>
    <row r="390" spans="1:16" s="45" customFormat="1" ht="15.5">
      <c r="A390" s="116" t="str">
        <f>IF(COUNT(Analysis!D393)&gt;0,A389+1,"")</f>
        <v/>
      </c>
      <c r="B390" s="117" t="str">
        <f>IF(COUNTA(Analysis!B:B&lt;&gt;"",Analysis!B393),"")</f>
        <v/>
      </c>
      <c r="C390" s="118" t="str">
        <f>IF(Analysis!C393&lt;&gt;"",Analysis!C393,"")</f>
        <v/>
      </c>
      <c r="D390" s="118" t="str">
        <f>IF(Analysis!D393&lt;&gt;"",Analysis!D393,"")</f>
        <v/>
      </c>
      <c r="E390" s="119" t="str">
        <f t="shared" si="15"/>
        <v/>
      </c>
      <c r="F390" s="120" t="str">
        <f t="shared" si="16"/>
        <v/>
      </c>
      <c r="G390" s="107"/>
      <c r="H390" s="108"/>
      <c r="I390" s="108"/>
      <c r="J390" s="108"/>
      <c r="K390" s="108"/>
      <c r="L390" s="108"/>
      <c r="M390" s="108"/>
      <c r="N390" s="43"/>
      <c r="O390" s="43"/>
      <c r="P390" s="43"/>
    </row>
    <row r="391" spans="1:16" s="45" customFormat="1" ht="15.5">
      <c r="A391" s="116" t="str">
        <f>IF(COUNT(Analysis!D394)&gt;0,A390+1,"")</f>
        <v/>
      </c>
      <c r="B391" s="117" t="str">
        <f>IF(COUNTA(Analysis!B:B&lt;&gt;"",Analysis!B394),"")</f>
        <v/>
      </c>
      <c r="C391" s="118" t="str">
        <f>IF(Analysis!C394&lt;&gt;"",Analysis!C394,"")</f>
        <v/>
      </c>
      <c r="D391" s="118" t="str">
        <f>IF(Analysis!D394&lt;&gt;"",Analysis!D394,"")</f>
        <v/>
      </c>
      <c r="E391" s="119" t="str">
        <f t="shared" si="15"/>
        <v/>
      </c>
      <c r="F391" s="120" t="str">
        <f t="shared" si="16"/>
        <v/>
      </c>
      <c r="G391" s="107"/>
      <c r="H391" s="108"/>
      <c r="I391" s="108"/>
      <c r="J391" s="108"/>
      <c r="K391" s="108"/>
      <c r="L391" s="108"/>
      <c r="M391" s="108"/>
      <c r="N391" s="43"/>
      <c r="O391" s="43"/>
      <c r="P391" s="43"/>
    </row>
    <row r="392" spans="1:16" s="45" customFormat="1" ht="15.5">
      <c r="A392" s="116" t="str">
        <f>IF(COUNT(Analysis!D395)&gt;0,A391+1,"")</f>
        <v/>
      </c>
      <c r="B392" s="117" t="str">
        <f>IF(COUNTA(Analysis!B:B&lt;&gt;"",Analysis!B395),"")</f>
        <v/>
      </c>
      <c r="C392" s="118" t="str">
        <f>IF(Analysis!C395&lt;&gt;"",Analysis!C395,"")</f>
        <v/>
      </c>
      <c r="D392" s="118" t="str">
        <f>IF(Analysis!D395&lt;&gt;"",Analysis!D395,"")</f>
        <v/>
      </c>
      <c r="E392" s="119" t="str">
        <f t="shared" si="15"/>
        <v/>
      </c>
      <c r="F392" s="120" t="str">
        <f t="shared" si="16"/>
        <v/>
      </c>
      <c r="G392" s="107"/>
      <c r="H392" s="108"/>
      <c r="I392" s="108"/>
      <c r="J392" s="108"/>
      <c r="K392" s="108"/>
      <c r="L392" s="108"/>
      <c r="M392" s="108"/>
      <c r="N392" s="43"/>
      <c r="O392" s="43"/>
      <c r="P392" s="43"/>
    </row>
    <row r="393" spans="1:16" s="45" customFormat="1" ht="15.5">
      <c r="A393" s="116" t="str">
        <f>IF(COUNT(Analysis!D396)&gt;0,A392+1,"")</f>
        <v/>
      </c>
      <c r="B393" s="117" t="str">
        <f>IF(COUNTA(Analysis!B:B&lt;&gt;"",Analysis!B396),"")</f>
        <v/>
      </c>
      <c r="C393" s="118" t="str">
        <f>IF(Analysis!C396&lt;&gt;"",Analysis!C396,"")</f>
        <v/>
      </c>
      <c r="D393" s="118" t="str">
        <f>IF(Analysis!D396&lt;&gt;"",Analysis!D396,"")</f>
        <v/>
      </c>
      <c r="E393" s="119" t="str">
        <f t="shared" si="15"/>
        <v/>
      </c>
      <c r="F393" s="120" t="str">
        <f t="shared" si="16"/>
        <v/>
      </c>
      <c r="G393" s="107"/>
      <c r="H393" s="108"/>
      <c r="I393" s="108"/>
      <c r="J393" s="108"/>
      <c r="K393" s="108"/>
      <c r="L393" s="108"/>
      <c r="M393" s="108"/>
      <c r="N393" s="43"/>
      <c r="O393" s="43"/>
      <c r="P393" s="43"/>
    </row>
    <row r="394" spans="1:16" s="45" customFormat="1" ht="15.5">
      <c r="A394" s="116" t="str">
        <f>IF(COUNT(Analysis!D397)&gt;0,A393+1,"")</f>
        <v/>
      </c>
      <c r="B394" s="117" t="str">
        <f>IF(COUNTA(Analysis!B:B&lt;&gt;"",Analysis!B397),"")</f>
        <v/>
      </c>
      <c r="C394" s="118" t="str">
        <f>IF(Analysis!C397&lt;&gt;"",Analysis!C397,"")</f>
        <v/>
      </c>
      <c r="D394" s="118" t="str">
        <f>IF(Analysis!D397&lt;&gt;"",Analysis!D397,"")</f>
        <v/>
      </c>
      <c r="E394" s="119" t="str">
        <f t="shared" si="15"/>
        <v/>
      </c>
      <c r="F394" s="120" t="str">
        <f t="shared" si="16"/>
        <v/>
      </c>
      <c r="G394" s="107"/>
      <c r="H394" s="108"/>
      <c r="I394" s="108"/>
      <c r="J394" s="108"/>
      <c r="K394" s="108"/>
      <c r="L394" s="108"/>
      <c r="M394" s="108"/>
      <c r="N394" s="43"/>
      <c r="O394" s="43"/>
      <c r="P394" s="43"/>
    </row>
    <row r="395" spans="1:16" s="45" customFormat="1" ht="15.5">
      <c r="A395" s="116" t="str">
        <f>IF(COUNT(Analysis!D398)&gt;0,A394+1,"")</f>
        <v/>
      </c>
      <c r="B395" s="117" t="str">
        <f>IF(COUNTA(Analysis!B:B&lt;&gt;"",Analysis!B398),"")</f>
        <v/>
      </c>
      <c r="C395" s="118" t="str">
        <f>IF(Analysis!C398&lt;&gt;"",Analysis!C398,"")</f>
        <v/>
      </c>
      <c r="D395" s="118" t="str">
        <f>IF(Analysis!D398&lt;&gt;"",Analysis!D398,"")</f>
        <v/>
      </c>
      <c r="E395" s="119" t="str">
        <f t="shared" si="15"/>
        <v/>
      </c>
      <c r="F395" s="120" t="str">
        <f t="shared" si="16"/>
        <v/>
      </c>
      <c r="G395" s="107"/>
      <c r="H395" s="108"/>
      <c r="I395" s="108"/>
      <c r="J395" s="108"/>
      <c r="K395" s="108"/>
      <c r="L395" s="108"/>
      <c r="M395" s="108"/>
      <c r="N395" s="43"/>
      <c r="O395" s="43"/>
      <c r="P395" s="43"/>
    </row>
    <row r="396" spans="1:16" ht="15.5">
      <c r="A396" s="116" t="str">
        <f>IF(COUNT(Analysis!D399)&gt;0,A395+1,"")</f>
        <v/>
      </c>
      <c r="B396" s="117" t="str">
        <f>IF(COUNTA(Analysis!B:B&lt;&gt;"",Analysis!B399),"")</f>
        <v/>
      </c>
      <c r="C396" s="118" t="str">
        <f>IF(Analysis!C399&lt;&gt;"",Analysis!C399,"")</f>
        <v/>
      </c>
      <c r="D396" s="118" t="str">
        <f>IF(Analysis!D399&lt;&gt;"",Analysis!D399,"")</f>
        <v/>
      </c>
      <c r="E396" s="119" t="str">
        <f t="shared" si="15"/>
        <v/>
      </c>
      <c r="F396" s="120" t="str">
        <f t="shared" si="16"/>
        <v/>
      </c>
    </row>
    <row r="397" spans="1:16" ht="15.5">
      <c r="A397" s="116" t="str">
        <f>IF(COUNT(Analysis!D400)&gt;0,A396+1,"")</f>
        <v/>
      </c>
      <c r="B397" s="117" t="str">
        <f>IF(COUNTA(Analysis!B:B&lt;&gt;"",Analysis!B400),"")</f>
        <v/>
      </c>
      <c r="C397" s="118" t="str">
        <f>IF(Analysis!C400&lt;&gt;"",Analysis!C400,"")</f>
        <v/>
      </c>
      <c r="D397" s="118" t="str">
        <f>IF(Analysis!D400&lt;&gt;"",Analysis!D400,"")</f>
        <v/>
      </c>
      <c r="E397" s="119" t="str">
        <f t="shared" si="15"/>
        <v/>
      </c>
      <c r="F397" s="120" t="str">
        <f t="shared" si="16"/>
        <v/>
      </c>
    </row>
    <row r="398" spans="1:16" ht="15.5">
      <c r="A398" s="116" t="str">
        <f>IF(COUNT(Analysis!D401)&gt;0,A397+1,"")</f>
        <v/>
      </c>
      <c r="B398" s="117" t="str">
        <f>IF(COUNTA(Analysis!B:B&lt;&gt;"",Analysis!B401),"")</f>
        <v/>
      </c>
      <c r="C398" s="118" t="str">
        <f>IF(Analysis!C401&lt;&gt;"",Analysis!C401,"")</f>
        <v/>
      </c>
      <c r="D398" s="118" t="str">
        <f>IF(Analysis!D401&lt;&gt;"",Analysis!D401,"")</f>
        <v/>
      </c>
      <c r="E398" s="119" t="str">
        <f t="shared" si="15"/>
        <v/>
      </c>
      <c r="F398" s="120" t="str">
        <f t="shared" si="16"/>
        <v/>
      </c>
    </row>
    <row r="399" spans="1:16" ht="15.5">
      <c r="A399" s="116" t="str">
        <f>IF(COUNT(Analysis!D402)&gt;0,A398+1,"")</f>
        <v/>
      </c>
      <c r="B399" s="117" t="str">
        <f>IF(COUNTA(Analysis!B:B&lt;&gt;"",Analysis!B402),"")</f>
        <v/>
      </c>
      <c r="C399" s="118" t="str">
        <f>IF(Analysis!C402&lt;&gt;"",Analysis!C402,"")</f>
        <v/>
      </c>
      <c r="D399" s="118" t="str">
        <f>IF(Analysis!D402&lt;&gt;"",Analysis!D402,"")</f>
        <v/>
      </c>
      <c r="E399" s="119" t="str">
        <f t="shared" si="15"/>
        <v/>
      </c>
      <c r="F399" s="120" t="str">
        <f t="shared" si="16"/>
        <v/>
      </c>
    </row>
    <row r="400" spans="1:16" ht="15.5">
      <c r="A400" s="116" t="str">
        <f>IF(COUNT(Analysis!D403)&gt;0,A399+1,"")</f>
        <v/>
      </c>
      <c r="B400" s="117" t="str">
        <f>IF(COUNTA(Analysis!B:B&lt;&gt;"",Analysis!B403),"")</f>
        <v/>
      </c>
      <c r="C400" s="118" t="str">
        <f>IF(Analysis!C403&lt;&gt;"",Analysis!C403,"")</f>
        <v/>
      </c>
      <c r="D400" s="118" t="str">
        <f>IF(Analysis!D403&lt;&gt;"",Analysis!D403,"")</f>
        <v/>
      </c>
      <c r="E400" s="119" t="str">
        <f t="shared" si="15"/>
        <v/>
      </c>
      <c r="F400" s="120" t="str">
        <f t="shared" si="16"/>
        <v/>
      </c>
    </row>
    <row r="401" spans="1:6" ht="15.5">
      <c r="A401" s="116" t="str">
        <f>IF(COUNT(Analysis!D404)&gt;0,A400+1,"")</f>
        <v/>
      </c>
      <c r="B401" s="117" t="str">
        <f>IF(COUNTA(Analysis!B:B&lt;&gt;"",Analysis!B404),"")</f>
        <v/>
      </c>
      <c r="C401" s="118" t="str">
        <f>IF(Analysis!C404&lt;&gt;"",Analysis!C404,"")</f>
        <v/>
      </c>
      <c r="D401" s="118" t="str">
        <f>IF(Analysis!D404&lt;&gt;"",Analysis!D404,"")</f>
        <v/>
      </c>
      <c r="E401" s="119" t="str">
        <f t="shared" si="15"/>
        <v/>
      </c>
      <c r="F401" s="120" t="str">
        <f t="shared" si="16"/>
        <v/>
      </c>
    </row>
    <row r="402" spans="1:6" ht="15.5">
      <c r="A402" s="116" t="str">
        <f>IF(COUNT(Analysis!D405)&gt;0,A401+1,"")</f>
        <v/>
      </c>
      <c r="B402" s="117" t="str">
        <f>IF(COUNTA(Analysis!B:B&lt;&gt;"",Analysis!B405),"")</f>
        <v/>
      </c>
      <c r="C402" s="118" t="str">
        <f>IF(Analysis!C405&lt;&gt;"",Analysis!C405,"")</f>
        <v/>
      </c>
      <c r="D402" s="118" t="str">
        <f>IF(Analysis!D405&lt;&gt;"",Analysis!D405,"")</f>
        <v/>
      </c>
      <c r="E402" s="119" t="str">
        <f t="shared" si="15"/>
        <v/>
      </c>
      <c r="F402" s="120" t="str">
        <f t="shared" si="16"/>
        <v/>
      </c>
    </row>
    <row r="403" spans="1:6" ht="15.5">
      <c r="A403" s="116" t="str">
        <f>IF(COUNT(Analysis!D406)&gt;0,A402+1,"")</f>
        <v/>
      </c>
      <c r="B403" s="117" t="str">
        <f>IF(COUNTA(Analysis!B:B&lt;&gt;"",Analysis!B406),"")</f>
        <v/>
      </c>
      <c r="C403" s="118" t="str">
        <f>IF(Analysis!C406&lt;&gt;"",Analysis!C406,"")</f>
        <v/>
      </c>
      <c r="D403" s="118" t="str">
        <f>IF(Analysis!D406&lt;&gt;"",Analysis!D406,"")</f>
        <v/>
      </c>
      <c r="E403" s="119" t="str">
        <f t="shared" si="15"/>
        <v/>
      </c>
      <c r="F403" s="120" t="str">
        <f t="shared" si="16"/>
        <v/>
      </c>
    </row>
    <row r="404" spans="1:6" ht="15.5">
      <c r="A404" s="116" t="str">
        <f>IF(COUNT(Analysis!D407)&gt;0,A403+1,"")</f>
        <v/>
      </c>
      <c r="B404" s="117" t="str">
        <f>IF(COUNTA(Analysis!B:B&lt;&gt;"",Analysis!B407),"")</f>
        <v/>
      </c>
      <c r="C404" s="118" t="str">
        <f>IF(Analysis!C407&lt;&gt;"",Analysis!C407,"")</f>
        <v/>
      </c>
      <c r="D404" s="118" t="str">
        <f>IF(Analysis!D407&lt;&gt;"",Analysis!D407,"")</f>
        <v/>
      </c>
      <c r="E404" s="119" t="str">
        <f t="shared" si="15"/>
        <v/>
      </c>
      <c r="F404" s="120" t="str">
        <f t="shared" si="16"/>
        <v/>
      </c>
    </row>
    <row r="405" spans="1:6" ht="15.5">
      <c r="A405" s="116" t="str">
        <f>IF(COUNT(Analysis!D408)&gt;0,A404+1,"")</f>
        <v/>
      </c>
      <c r="B405" s="117" t="str">
        <f>IF(COUNTA(Analysis!B:B&lt;&gt;"",Analysis!B408),"")</f>
        <v/>
      </c>
      <c r="C405" s="118" t="str">
        <f>IF(Analysis!C408&lt;&gt;"",Analysis!C408,"")</f>
        <v/>
      </c>
      <c r="D405" s="118" t="str">
        <f>IF(Analysis!D408&lt;&gt;"",Analysis!D408,"")</f>
        <v/>
      </c>
      <c r="E405" s="119" t="str">
        <f t="shared" si="15"/>
        <v/>
      </c>
      <c r="F405" s="120" t="str">
        <f t="shared" si="16"/>
        <v/>
      </c>
    </row>
    <row r="406" spans="1:6" ht="15.5">
      <c r="A406" s="116" t="str">
        <f>IF(COUNT(Analysis!D409)&gt;0,A405+1,"")</f>
        <v/>
      </c>
      <c r="B406" s="117" t="str">
        <f>IF(COUNTA(Analysis!B:B&lt;&gt;"",Analysis!B409),"")</f>
        <v/>
      </c>
      <c r="C406" s="118" t="str">
        <f>IF(Analysis!C409&lt;&gt;"",Analysis!C409,"")</f>
        <v/>
      </c>
      <c r="D406" s="118" t="str">
        <f>IF(Analysis!D409&lt;&gt;"",Analysis!D409,"")</f>
        <v/>
      </c>
      <c r="E406" s="119" t="str">
        <f t="shared" si="15"/>
        <v/>
      </c>
      <c r="F406" s="120" t="str">
        <f t="shared" si="16"/>
        <v/>
      </c>
    </row>
    <row r="407" spans="1:6" ht="15.5">
      <c r="A407" s="116" t="str">
        <f>IF(COUNT(Analysis!D410)&gt;0,A406+1,"")</f>
        <v/>
      </c>
      <c r="B407" s="117" t="str">
        <f>IF(COUNTA(Analysis!B:B&lt;&gt;"",Analysis!B410),"")</f>
        <v/>
      </c>
      <c r="C407" s="118" t="str">
        <f>IF(Analysis!C410&lt;&gt;"",Analysis!C410,"")</f>
        <v/>
      </c>
      <c r="D407" s="118" t="str">
        <f>IF(Analysis!D410&lt;&gt;"",Analysis!D410,"")</f>
        <v/>
      </c>
      <c r="E407" s="119" t="str">
        <f t="shared" si="15"/>
        <v/>
      </c>
      <c r="F407" s="120" t="str">
        <f t="shared" si="16"/>
        <v/>
      </c>
    </row>
    <row r="408" spans="1:6" ht="15.5">
      <c r="A408" s="116" t="str">
        <f>IF(COUNT(Analysis!D411)&gt;0,A407+1,"")</f>
        <v/>
      </c>
      <c r="B408" s="117" t="str">
        <f>IF(COUNTA(Analysis!B:B&lt;&gt;"",Analysis!B411),"")</f>
        <v/>
      </c>
      <c r="C408" s="118" t="str">
        <f>IF(Analysis!C411&lt;&gt;"",Analysis!C411,"")</f>
        <v/>
      </c>
      <c r="D408" s="118" t="str">
        <f>IF(Analysis!D411&lt;&gt;"",Analysis!D411,"")</f>
        <v/>
      </c>
      <c r="E408" s="119" t="str">
        <f t="shared" si="15"/>
        <v/>
      </c>
      <c r="F408" s="120" t="str">
        <f t="shared" si="16"/>
        <v/>
      </c>
    </row>
    <row r="409" spans="1:6" ht="15.5">
      <c r="A409" s="116" t="str">
        <f>IF(COUNT(Analysis!D412)&gt;0,A408+1,"")</f>
        <v/>
      </c>
      <c r="B409" s="117" t="str">
        <f>IF(COUNTA(Analysis!B:B&lt;&gt;"",Analysis!B412),"")</f>
        <v/>
      </c>
      <c r="C409" s="118" t="str">
        <f>IF(Analysis!C412&lt;&gt;"",Analysis!C412,"")</f>
        <v/>
      </c>
      <c r="D409" s="118" t="str">
        <f>IF(Analysis!D412&lt;&gt;"",Analysis!D412,"")</f>
        <v/>
      </c>
      <c r="E409" s="119" t="str">
        <f t="shared" si="15"/>
        <v/>
      </c>
      <c r="F409" s="120" t="str">
        <f t="shared" si="16"/>
        <v/>
      </c>
    </row>
    <row r="410" spans="1:6" ht="15.5">
      <c r="A410" s="116" t="str">
        <f>IF(COUNT(Analysis!D413)&gt;0,A409+1,"")</f>
        <v/>
      </c>
      <c r="B410" s="117" t="str">
        <f>IF(COUNTA(Analysis!B:B&lt;&gt;"",Analysis!B413),"")</f>
        <v/>
      </c>
      <c r="C410" s="118" t="str">
        <f>IF(Analysis!C413&lt;&gt;"",Analysis!C413,"")</f>
        <v/>
      </c>
      <c r="D410" s="118" t="str">
        <f>IF(Analysis!D413&lt;&gt;"",Analysis!D413,"")</f>
        <v/>
      </c>
      <c r="E410" s="119" t="str">
        <f t="shared" si="15"/>
        <v/>
      </c>
      <c r="F410" s="120" t="str">
        <f t="shared" si="16"/>
        <v/>
      </c>
    </row>
    <row r="411" spans="1:6" ht="15.5">
      <c r="A411" s="116" t="str">
        <f>IF(COUNT(Analysis!D414)&gt;0,A410+1,"")</f>
        <v/>
      </c>
      <c r="B411" s="117" t="str">
        <f>IF(COUNTA(Analysis!B:B&lt;&gt;"",Analysis!B414),"")</f>
        <v/>
      </c>
      <c r="C411" s="118" t="str">
        <f>IF(Analysis!C414&lt;&gt;"",Analysis!C414,"")</f>
        <v/>
      </c>
      <c r="D411" s="118" t="str">
        <f>IF(Analysis!D414&lt;&gt;"",Analysis!D414,"")</f>
        <v/>
      </c>
      <c r="E411" s="119" t="str">
        <f t="shared" si="15"/>
        <v/>
      </c>
      <c r="F411" s="120" t="str">
        <f t="shared" si="16"/>
        <v/>
      </c>
    </row>
    <row r="412" spans="1:6" ht="15.5">
      <c r="A412" s="116" t="str">
        <f>IF(COUNT(Analysis!D415)&gt;0,A411+1,"")</f>
        <v/>
      </c>
      <c r="B412" s="117" t="str">
        <f>IF(COUNTA(Analysis!B:B&lt;&gt;"",Analysis!B415),"")</f>
        <v/>
      </c>
      <c r="C412" s="118" t="str">
        <f>IF(Analysis!C415&lt;&gt;"",Analysis!C415,"")</f>
        <v/>
      </c>
      <c r="D412" s="118" t="str">
        <f>IF(Analysis!D415&lt;&gt;"",Analysis!D415,"")</f>
        <v/>
      </c>
      <c r="E412" s="119" t="str">
        <f t="shared" si="15"/>
        <v/>
      </c>
      <c r="F412" s="120" t="str">
        <f t="shared" si="16"/>
        <v/>
      </c>
    </row>
    <row r="413" spans="1:6" ht="15.5">
      <c r="A413" s="116" t="str">
        <f>IF(COUNT(Analysis!D416)&gt;0,A412+1,"")</f>
        <v/>
      </c>
      <c r="B413" s="117" t="str">
        <f>IF(COUNTA(Analysis!B:B&lt;&gt;"",Analysis!B416),"")</f>
        <v/>
      </c>
      <c r="C413" s="118" t="str">
        <f>IF(Analysis!C416&lt;&gt;"",Analysis!C416,"")</f>
        <v/>
      </c>
      <c r="D413" s="118" t="str">
        <f>IF(Analysis!D416&lt;&gt;"",Analysis!D416,"")</f>
        <v/>
      </c>
      <c r="E413" s="119" t="str">
        <f t="shared" si="15"/>
        <v/>
      </c>
      <c r="F413" s="120" t="str">
        <f t="shared" si="16"/>
        <v/>
      </c>
    </row>
    <row r="414" spans="1:6" ht="15.5">
      <c r="A414" s="116" t="str">
        <f>IF(COUNT(Analysis!D417)&gt;0,A413+1,"")</f>
        <v/>
      </c>
      <c r="B414" s="117" t="str">
        <f>IF(COUNTA(Analysis!B:B&lt;&gt;"",Analysis!B417),"")</f>
        <v/>
      </c>
      <c r="C414" s="118" t="str">
        <f>IF(Analysis!C417&lt;&gt;"",Analysis!C417,"")</f>
        <v/>
      </c>
      <c r="D414" s="118" t="str">
        <f>IF(Analysis!D417&lt;&gt;"",Analysis!D417,"")</f>
        <v/>
      </c>
      <c r="E414" s="119" t="str">
        <f t="shared" si="15"/>
        <v/>
      </c>
      <c r="F414" s="120" t="str">
        <f t="shared" si="16"/>
        <v/>
      </c>
    </row>
    <row r="415" spans="1:6" ht="15.5">
      <c r="A415" s="116" t="str">
        <f>IF(COUNT(Analysis!D418)&gt;0,A414+1,"")</f>
        <v/>
      </c>
      <c r="B415" s="117" t="str">
        <f>IF(COUNTA(Analysis!B:B&lt;&gt;"",Analysis!B418),"")</f>
        <v/>
      </c>
      <c r="C415" s="118" t="str">
        <f>IF(Analysis!C418&lt;&gt;"",Analysis!C418,"")</f>
        <v/>
      </c>
      <c r="D415" s="118" t="str">
        <f>IF(Analysis!D418&lt;&gt;"",Analysis!D418,"")</f>
        <v/>
      </c>
      <c r="E415" s="119" t="str">
        <f t="shared" si="15"/>
        <v/>
      </c>
      <c r="F415" s="120" t="str">
        <f t="shared" si="16"/>
        <v/>
      </c>
    </row>
    <row r="416" spans="1:6" ht="15.5">
      <c r="A416" s="116" t="str">
        <f>IF(COUNT(Analysis!D419)&gt;0,A415+1,"")</f>
        <v/>
      </c>
      <c r="B416" s="117" t="str">
        <f>IF(COUNTA(Analysis!B:B&lt;&gt;"",Analysis!B419),"")</f>
        <v/>
      </c>
      <c r="C416" s="118" t="str">
        <f>IF(Analysis!C419&lt;&gt;"",Analysis!C419,"")</f>
        <v/>
      </c>
      <c r="D416" s="118" t="str">
        <f>IF(Analysis!D419&lt;&gt;"",Analysis!D419,"")</f>
        <v/>
      </c>
      <c r="E416" s="119" t="str">
        <f t="shared" si="15"/>
        <v/>
      </c>
      <c r="F416" s="120" t="str">
        <f t="shared" si="16"/>
        <v/>
      </c>
    </row>
    <row r="417" spans="1:6" ht="15.5">
      <c r="A417" s="116" t="str">
        <f>IF(COUNT(Analysis!D420)&gt;0,A416+1,"")</f>
        <v/>
      </c>
      <c r="B417" s="117" t="str">
        <f>IF(COUNTA(Analysis!B:B&lt;&gt;"",Analysis!B420),"")</f>
        <v/>
      </c>
      <c r="C417" s="118" t="str">
        <f>IF(Analysis!C420&lt;&gt;"",Analysis!C420,"")</f>
        <v/>
      </c>
      <c r="D417" s="118" t="str">
        <f>IF(Analysis!D420&lt;&gt;"",Analysis!D420,"")</f>
        <v/>
      </c>
      <c r="E417" s="119" t="str">
        <f t="shared" si="15"/>
        <v/>
      </c>
      <c r="F417" s="120" t="str">
        <f t="shared" si="16"/>
        <v/>
      </c>
    </row>
    <row r="418" spans="1:6" ht="15.5">
      <c r="A418" s="116" t="str">
        <f>IF(COUNT(Analysis!D421)&gt;0,A417+1,"")</f>
        <v/>
      </c>
      <c r="B418" s="117" t="str">
        <f>IF(COUNTA(Analysis!B:B&lt;&gt;"",Analysis!B421),"")</f>
        <v/>
      </c>
      <c r="C418" s="118" t="str">
        <f>IF(Analysis!C421&lt;&gt;"",Analysis!C421,"")</f>
        <v/>
      </c>
      <c r="D418" s="118" t="str">
        <f>IF(Analysis!D421&lt;&gt;"",Analysis!D421,"")</f>
        <v/>
      </c>
      <c r="E418" s="119" t="str">
        <f t="shared" si="15"/>
        <v/>
      </c>
      <c r="F418" s="120" t="str">
        <f t="shared" si="16"/>
        <v/>
      </c>
    </row>
    <row r="419" spans="1:6" ht="15.5">
      <c r="A419" s="116" t="str">
        <f>IF(COUNT(Analysis!D422)&gt;0,A418+1,"")</f>
        <v/>
      </c>
      <c r="B419" s="117" t="str">
        <f>IF(COUNTA(Analysis!B:B&lt;&gt;"",Analysis!B422),"")</f>
        <v/>
      </c>
      <c r="C419" s="118" t="str">
        <f>IF(Analysis!C422&lt;&gt;"",Analysis!C422,"")</f>
        <v/>
      </c>
      <c r="D419" s="118" t="str">
        <f>IF(Analysis!D422&lt;&gt;"",Analysis!D422,"")</f>
        <v/>
      </c>
      <c r="E419" s="119" t="str">
        <f t="shared" si="15"/>
        <v/>
      </c>
      <c r="F419" s="120" t="str">
        <f t="shared" si="16"/>
        <v/>
      </c>
    </row>
    <row r="420" spans="1:6" ht="15.5">
      <c r="A420" s="116" t="str">
        <f>IF(COUNT(Analysis!D423)&gt;0,A419+1,"")</f>
        <v/>
      </c>
      <c r="B420" s="117" t="str">
        <f>IF(COUNTA(Analysis!B:B&lt;&gt;"",Analysis!B423),"")</f>
        <v/>
      </c>
      <c r="C420" s="118" t="str">
        <f>IF(Analysis!C423&lt;&gt;"",Analysis!C423,"")</f>
        <v/>
      </c>
      <c r="D420" s="118" t="str">
        <f>IF(Analysis!D423&lt;&gt;"",Analysis!D423,"")</f>
        <v/>
      </c>
      <c r="E420" s="119" t="str">
        <f t="shared" si="15"/>
        <v/>
      </c>
      <c r="F420" s="120" t="str">
        <f t="shared" si="16"/>
        <v/>
      </c>
    </row>
    <row r="421" spans="1:6" ht="15.5">
      <c r="A421" s="116" t="str">
        <f>IF(COUNT(Analysis!D424)&gt;0,A420+1,"")</f>
        <v/>
      </c>
      <c r="B421" s="117" t="str">
        <f>IF(COUNTA(Analysis!B:B&lt;&gt;"",Analysis!B424),"")</f>
        <v/>
      </c>
      <c r="C421" s="118" t="str">
        <f>IF(Analysis!C424&lt;&gt;"",Analysis!C424,"")</f>
        <v/>
      </c>
      <c r="D421" s="118" t="str">
        <f>IF(Analysis!D424&lt;&gt;"",Analysis!D424,"")</f>
        <v/>
      </c>
      <c r="E421" s="119" t="str">
        <f t="shared" si="15"/>
        <v/>
      </c>
      <c r="F421" s="120" t="str">
        <f t="shared" si="16"/>
        <v/>
      </c>
    </row>
    <row r="422" spans="1:6" ht="15.5">
      <c r="A422" s="116" t="str">
        <f>IF(COUNT(Analysis!D425)&gt;0,A421+1,"")</f>
        <v/>
      </c>
      <c r="B422" s="117" t="str">
        <f>IF(COUNTA(Analysis!B:B&lt;&gt;"",Analysis!B425),"")</f>
        <v/>
      </c>
      <c r="C422" s="118" t="str">
        <f>IF(Analysis!C425&lt;&gt;"",Analysis!C425,"")</f>
        <v/>
      </c>
      <c r="D422" s="118" t="str">
        <f>IF(Analysis!D425&lt;&gt;"",Analysis!D425,"")</f>
        <v/>
      </c>
      <c r="E422" s="119" t="str">
        <f t="shared" si="15"/>
        <v/>
      </c>
      <c r="F422" s="120" t="str">
        <f t="shared" si="16"/>
        <v/>
      </c>
    </row>
    <row r="423" spans="1:6" ht="15.5">
      <c r="A423" s="116" t="str">
        <f>IF(COUNT(Analysis!D426)&gt;0,A422+1,"")</f>
        <v/>
      </c>
      <c r="B423" s="117" t="str">
        <f>IF(COUNTA(Analysis!B:B&lt;&gt;"",Analysis!B426),"")</f>
        <v/>
      </c>
      <c r="C423" s="118" t="str">
        <f>IF(Analysis!C426&lt;&gt;"",Analysis!C426,"")</f>
        <v/>
      </c>
      <c r="D423" s="118" t="str">
        <f>IF(Analysis!D426&lt;&gt;"",Analysis!D426,"")</f>
        <v/>
      </c>
      <c r="E423" s="119" t="str">
        <f t="shared" si="15"/>
        <v/>
      </c>
      <c r="F423" s="120" t="str">
        <f t="shared" si="16"/>
        <v/>
      </c>
    </row>
    <row r="424" spans="1:6" ht="15.5">
      <c r="A424" s="116" t="str">
        <f>IF(COUNT(Analysis!D427)&gt;0,A423+1,"")</f>
        <v/>
      </c>
      <c r="B424" s="117" t="str">
        <f>IF(COUNTA(Analysis!B:B&lt;&gt;"",Analysis!B427),"")</f>
        <v/>
      </c>
      <c r="C424" s="118" t="str">
        <f>IF(Analysis!C427&lt;&gt;"",Analysis!C427,"")</f>
        <v/>
      </c>
      <c r="D424" s="118" t="str">
        <f>IF(Analysis!D427&lt;&gt;"",Analysis!D427,"")</f>
        <v/>
      </c>
      <c r="E424" s="119" t="str">
        <f t="shared" si="15"/>
        <v/>
      </c>
      <c r="F424" s="120" t="str">
        <f t="shared" si="16"/>
        <v/>
      </c>
    </row>
    <row r="425" spans="1:6" ht="15.5">
      <c r="A425" s="116" t="str">
        <f>IF(COUNT(Analysis!D428)&gt;0,A424+1,"")</f>
        <v/>
      </c>
      <c r="B425" s="117" t="str">
        <f>IF(COUNTA(Analysis!B:B&lt;&gt;"",Analysis!B428),"")</f>
        <v/>
      </c>
      <c r="C425" s="118" t="str">
        <f>IF(Analysis!C428&lt;&gt;"",Analysis!C428,"")</f>
        <v/>
      </c>
      <c r="D425" s="118" t="str">
        <f>IF(Analysis!D428&lt;&gt;"",Analysis!D428,"")</f>
        <v/>
      </c>
      <c r="E425" s="119" t="str">
        <f t="shared" si="15"/>
        <v/>
      </c>
      <c r="F425" s="120" t="str">
        <f t="shared" si="16"/>
        <v/>
      </c>
    </row>
    <row r="426" spans="1:6" ht="15.5">
      <c r="A426" s="116" t="str">
        <f>IF(COUNT(Analysis!D429)&gt;0,A425+1,"")</f>
        <v/>
      </c>
      <c r="B426" s="117" t="str">
        <f>IF(COUNTA(Analysis!B:B&lt;&gt;"",Analysis!B429),"")</f>
        <v/>
      </c>
      <c r="C426" s="118" t="str">
        <f>IF(Analysis!C429&lt;&gt;"",Analysis!C429,"")</f>
        <v/>
      </c>
      <c r="D426" s="118" t="str">
        <f>IF(Analysis!D429&lt;&gt;"",Analysis!D429,"")</f>
        <v/>
      </c>
      <c r="E426" s="119" t="str">
        <f t="shared" si="15"/>
        <v/>
      </c>
      <c r="F426" s="120" t="str">
        <f t="shared" si="16"/>
        <v/>
      </c>
    </row>
    <row r="427" spans="1:6" ht="15.5">
      <c r="A427" s="116" t="str">
        <f>IF(COUNT(Analysis!D430)&gt;0,A426+1,"")</f>
        <v/>
      </c>
      <c r="B427" s="117" t="str">
        <f>IF(COUNTA(Analysis!B:B&lt;&gt;"",Analysis!B430),"")</f>
        <v/>
      </c>
      <c r="C427" s="118" t="str">
        <f>IF(Analysis!C430&lt;&gt;"",Analysis!C430,"")</f>
        <v/>
      </c>
      <c r="D427" s="118" t="str">
        <f>IF(Analysis!D430&lt;&gt;"",Analysis!D430,"")</f>
        <v/>
      </c>
      <c r="E427" s="119" t="str">
        <f t="shared" si="15"/>
        <v/>
      </c>
      <c r="F427" s="120" t="str">
        <f t="shared" si="16"/>
        <v/>
      </c>
    </row>
    <row r="428" spans="1:6" ht="15.5">
      <c r="A428" s="116" t="str">
        <f>IF(COUNT(Analysis!D431)&gt;0,A427+1,"")</f>
        <v/>
      </c>
      <c r="B428" s="117" t="str">
        <f>IF(COUNTA(Analysis!B:B&lt;&gt;"",Analysis!B431),"")</f>
        <v/>
      </c>
      <c r="C428" s="118" t="str">
        <f>IF(Analysis!C431&lt;&gt;"",Analysis!C431,"")</f>
        <v/>
      </c>
      <c r="D428" s="118" t="str">
        <f>IF(Analysis!D431&lt;&gt;"",Analysis!D431,"")</f>
        <v/>
      </c>
      <c r="E428" s="119" t="str">
        <f t="shared" si="15"/>
        <v/>
      </c>
      <c r="F428" s="120" t="str">
        <f t="shared" si="16"/>
        <v/>
      </c>
    </row>
    <row r="429" spans="1:6" ht="15.5">
      <c r="A429" s="116" t="str">
        <f>IF(COUNT(Analysis!D432)&gt;0,A428+1,"")</f>
        <v/>
      </c>
      <c r="B429" s="117" t="str">
        <f>IF(COUNTA(Analysis!B:B&lt;&gt;"",Analysis!B432),"")</f>
        <v/>
      </c>
      <c r="C429" s="118" t="str">
        <f>IF(Analysis!C432&lt;&gt;"",Analysis!C432,"")</f>
        <v/>
      </c>
      <c r="D429" s="118" t="str">
        <f>IF(Analysis!D432&lt;&gt;"",Analysis!D432,"")</f>
        <v/>
      </c>
      <c r="E429" s="119" t="str">
        <f t="shared" si="15"/>
        <v/>
      </c>
      <c r="F429" s="120" t="str">
        <f t="shared" si="16"/>
        <v/>
      </c>
    </row>
    <row r="430" spans="1:6" ht="15.5">
      <c r="A430" s="116" t="str">
        <f>IF(COUNT(Analysis!D433)&gt;0,A429+1,"")</f>
        <v/>
      </c>
      <c r="B430" s="117" t="str">
        <f>IF(COUNTA(Analysis!B:B&lt;&gt;"",Analysis!B433),"")</f>
        <v/>
      </c>
      <c r="C430" s="118" t="str">
        <f>IF(Analysis!C433&lt;&gt;"",Analysis!C433,"")</f>
        <v/>
      </c>
      <c r="D430" s="118" t="str">
        <f>IF(Analysis!D433&lt;&gt;"",Analysis!D433,"")</f>
        <v/>
      </c>
      <c r="E430" s="119" t="str">
        <f t="shared" si="15"/>
        <v/>
      </c>
      <c r="F430" s="120" t="str">
        <f t="shared" si="16"/>
        <v/>
      </c>
    </row>
    <row r="431" spans="1:6" ht="15.5">
      <c r="A431" s="116" t="str">
        <f>IF(COUNT(Analysis!D434)&gt;0,A430+1,"")</f>
        <v/>
      </c>
      <c r="B431" s="117" t="str">
        <f>IF(COUNTA(Analysis!B:B&lt;&gt;"",Analysis!B434),"")</f>
        <v/>
      </c>
      <c r="C431" s="118" t="str">
        <f>IF(Analysis!C434&lt;&gt;"",Analysis!C434,"")</f>
        <v/>
      </c>
      <c r="D431" s="118" t="str">
        <f>IF(Analysis!D434&lt;&gt;"",Analysis!D434,"")</f>
        <v/>
      </c>
      <c r="E431" s="119" t="str">
        <f t="shared" si="15"/>
        <v/>
      </c>
      <c r="F431" s="120" t="str">
        <f t="shared" si="16"/>
        <v/>
      </c>
    </row>
    <row r="432" spans="1:6" ht="15.5">
      <c r="A432" s="116" t="str">
        <f>IF(COUNT(Analysis!D435)&gt;0,A431+1,"")</f>
        <v/>
      </c>
      <c r="B432" s="117" t="str">
        <f>IF(COUNTA(Analysis!B:B&lt;&gt;"",Analysis!B435),"")</f>
        <v/>
      </c>
      <c r="C432" s="118" t="str">
        <f>IF(Analysis!C435&lt;&gt;"",Analysis!C435,"")</f>
        <v/>
      </c>
      <c r="D432" s="118" t="str">
        <f>IF(Analysis!D435&lt;&gt;"",Analysis!D435,"")</f>
        <v/>
      </c>
      <c r="E432" s="119" t="str">
        <f t="shared" si="15"/>
        <v/>
      </c>
      <c r="F432" s="120" t="str">
        <f t="shared" si="16"/>
        <v/>
      </c>
    </row>
    <row r="433" spans="1:6" ht="15.5">
      <c r="A433" s="116" t="str">
        <f>IF(COUNT(Analysis!D436)&gt;0,A432+1,"")</f>
        <v/>
      </c>
      <c r="B433" s="117" t="str">
        <f>IF(COUNTA(Analysis!B:B&lt;&gt;"",Analysis!B436),"")</f>
        <v/>
      </c>
      <c r="C433" s="118" t="str">
        <f>IF(Analysis!C436&lt;&gt;"",Analysis!C436,"")</f>
        <v/>
      </c>
      <c r="D433" s="118" t="str">
        <f>IF(Analysis!D436&lt;&gt;"",Analysis!D436,"")</f>
        <v/>
      </c>
      <c r="E433" s="119" t="str">
        <f t="shared" si="15"/>
        <v/>
      </c>
      <c r="F433" s="120" t="str">
        <f t="shared" si="16"/>
        <v/>
      </c>
    </row>
    <row r="434" spans="1:6" ht="15.5">
      <c r="A434" s="116" t="str">
        <f>IF(COUNT(Analysis!D437)&gt;0,A433+1,"")</f>
        <v/>
      </c>
      <c r="B434" s="117" t="str">
        <f>IF(COUNTA(Analysis!B:B&lt;&gt;"",Analysis!B437),"")</f>
        <v/>
      </c>
      <c r="C434" s="118" t="str">
        <f>IF(Analysis!C437&lt;&gt;"",Analysis!C437,"")</f>
        <v/>
      </c>
      <c r="D434" s="118" t="str">
        <f>IF(Analysis!D437&lt;&gt;"",Analysis!D437,"")</f>
        <v/>
      </c>
      <c r="E434" s="119" t="str">
        <f t="shared" si="15"/>
        <v/>
      </c>
      <c r="F434" s="120" t="str">
        <f t="shared" si="16"/>
        <v/>
      </c>
    </row>
    <row r="435" spans="1:6" ht="15.5">
      <c r="A435" s="116" t="str">
        <f>IF(COUNT(Analysis!D438)&gt;0,A434+1,"")</f>
        <v/>
      </c>
      <c r="B435" s="117" t="str">
        <f>IF(COUNTA(Analysis!B:B&lt;&gt;"",Analysis!B438),"")</f>
        <v/>
      </c>
      <c r="C435" s="118" t="str">
        <f>IF(Analysis!C438&lt;&gt;"",Analysis!C438,"")</f>
        <v/>
      </c>
      <c r="D435" s="118" t="str">
        <f>IF(Analysis!D438&lt;&gt;"",Analysis!D438,"")</f>
        <v/>
      </c>
      <c r="E435" s="119" t="str">
        <f t="shared" si="15"/>
        <v/>
      </c>
      <c r="F435" s="120" t="str">
        <f t="shared" si="16"/>
        <v/>
      </c>
    </row>
    <row r="436" spans="1:6" ht="15.5">
      <c r="A436" s="116" t="str">
        <f>IF(COUNT(Analysis!D439)&gt;0,A435+1,"")</f>
        <v/>
      </c>
      <c r="B436" s="117" t="str">
        <f>IF(COUNTA(Analysis!B:B&lt;&gt;"",Analysis!B439),"")</f>
        <v/>
      </c>
      <c r="C436" s="118" t="str">
        <f>IF(Analysis!C439&lt;&gt;"",Analysis!C439,"")</f>
        <v/>
      </c>
      <c r="D436" s="118" t="str">
        <f>IF(Analysis!D439&lt;&gt;"",Analysis!D439,"")</f>
        <v/>
      </c>
      <c r="E436" s="119" t="str">
        <f t="shared" si="15"/>
        <v/>
      </c>
      <c r="F436" s="120" t="str">
        <f t="shared" si="16"/>
        <v/>
      </c>
    </row>
    <row r="437" spans="1:6" ht="15.5">
      <c r="A437" s="116" t="str">
        <f>IF(COUNT(Analysis!D440)&gt;0,A436+1,"")</f>
        <v/>
      </c>
      <c r="B437" s="117" t="str">
        <f>IF(COUNTA(Analysis!B:B&lt;&gt;"",Analysis!B440),"")</f>
        <v/>
      </c>
      <c r="C437" s="118" t="str">
        <f>IF(Analysis!C440&lt;&gt;"",Analysis!C440,"")</f>
        <v/>
      </c>
      <c r="D437" s="118" t="str">
        <f>IF(Analysis!D440&lt;&gt;"",Analysis!D440,"")</f>
        <v/>
      </c>
      <c r="E437" s="119" t="str">
        <f t="shared" si="15"/>
        <v/>
      </c>
      <c r="F437" s="120" t="str">
        <f t="shared" si="16"/>
        <v/>
      </c>
    </row>
    <row r="438" spans="1:6" ht="15.5">
      <c r="A438" s="116" t="str">
        <f>IF(COUNT(Analysis!D441)&gt;0,A437+1,"")</f>
        <v/>
      </c>
      <c r="B438" s="117" t="str">
        <f>IF(COUNTA(Analysis!B:B&lt;&gt;"",Analysis!B441),"")</f>
        <v/>
      </c>
      <c r="C438" s="118" t="str">
        <f>IF(Analysis!C441&lt;&gt;"",Analysis!C441,"")</f>
        <v/>
      </c>
      <c r="D438" s="118" t="str">
        <f>IF(Analysis!D441&lt;&gt;"",Analysis!D441,"")</f>
        <v/>
      </c>
      <c r="E438" s="119" t="str">
        <f t="shared" si="15"/>
        <v/>
      </c>
      <c r="F438" s="120" t="str">
        <f t="shared" si="16"/>
        <v/>
      </c>
    </row>
    <row r="439" spans="1:6" ht="15.5">
      <c r="A439" s="116" t="str">
        <f>IF(COUNT(Analysis!D442)&gt;0,A438+1,"")</f>
        <v/>
      </c>
      <c r="B439" s="117" t="str">
        <f>IF(COUNTA(Analysis!B:B&lt;&gt;"",Analysis!B442),"")</f>
        <v/>
      </c>
      <c r="C439" s="118" t="str">
        <f>IF(Analysis!C442&lt;&gt;"",Analysis!C442,"")</f>
        <v/>
      </c>
      <c r="D439" s="118" t="str">
        <f>IF(Analysis!D442&lt;&gt;"",Analysis!D442,"")</f>
        <v/>
      </c>
      <c r="E439" s="119" t="str">
        <f t="shared" si="15"/>
        <v/>
      </c>
      <c r="F439" s="120" t="str">
        <f t="shared" si="16"/>
        <v/>
      </c>
    </row>
    <row r="440" spans="1:6" ht="15.5">
      <c r="A440" s="116" t="str">
        <f>IF(COUNT(Analysis!D443)&gt;0,A439+1,"")</f>
        <v/>
      </c>
      <c r="B440" s="117" t="str">
        <f>IF(COUNTA(Analysis!B:B&lt;&gt;"",Analysis!B443),"")</f>
        <v/>
      </c>
      <c r="C440" s="118" t="str">
        <f>IF(Analysis!C443&lt;&gt;"",Analysis!C443,"")</f>
        <v/>
      </c>
      <c r="D440" s="118" t="str">
        <f>IF(Analysis!D443&lt;&gt;"",Analysis!D443,"")</f>
        <v/>
      </c>
      <c r="E440" s="119" t="str">
        <f t="shared" si="15"/>
        <v/>
      </c>
      <c r="F440" s="120" t="str">
        <f t="shared" si="16"/>
        <v/>
      </c>
    </row>
    <row r="441" spans="1:6" ht="15.5">
      <c r="A441" s="116" t="str">
        <f>IF(COUNT(Analysis!D444)&gt;0,A440+1,"")</f>
        <v/>
      </c>
      <c r="B441" s="117" t="str">
        <f>IF(COUNTA(Analysis!B:B&lt;&gt;"",Analysis!B444),"")</f>
        <v/>
      </c>
      <c r="C441" s="118" t="str">
        <f>IF(Analysis!C444&lt;&gt;"",Analysis!C444,"")</f>
        <v/>
      </c>
      <c r="D441" s="118" t="str">
        <f>IF(Analysis!D444&lt;&gt;"",Analysis!D444,"")</f>
        <v/>
      </c>
      <c r="E441" s="119" t="str">
        <f t="shared" si="15"/>
        <v/>
      </c>
      <c r="F441" s="120" t="str">
        <f t="shared" si="16"/>
        <v/>
      </c>
    </row>
    <row r="442" spans="1:6" ht="15.5">
      <c r="A442" s="116" t="str">
        <f>IF(COUNT(Analysis!D445)&gt;0,A441+1,"")</f>
        <v/>
      </c>
      <c r="B442" s="117" t="str">
        <f>IF(COUNTA(Analysis!B:B&lt;&gt;"",Analysis!B445),"")</f>
        <v/>
      </c>
      <c r="C442" s="118" t="str">
        <f>IF(Analysis!C445&lt;&gt;"",Analysis!C445,"")</f>
        <v/>
      </c>
      <c r="D442" s="118" t="str">
        <f>IF(Analysis!D445&lt;&gt;"",Analysis!D445,"")</f>
        <v/>
      </c>
      <c r="E442" s="119" t="str">
        <f t="shared" si="15"/>
        <v/>
      </c>
      <c r="F442" s="120" t="str">
        <f t="shared" si="16"/>
        <v/>
      </c>
    </row>
    <row r="443" spans="1:6" ht="15.5">
      <c r="A443" s="116" t="str">
        <f>IF(COUNT(Analysis!D446)&gt;0,A442+1,"")</f>
        <v/>
      </c>
      <c r="B443" s="117" t="str">
        <f>IF(COUNTA(Analysis!B:B&lt;&gt;"",Analysis!B446),"")</f>
        <v/>
      </c>
      <c r="C443" s="118" t="str">
        <f>IF(Analysis!C446&lt;&gt;"",Analysis!C446,"")</f>
        <v/>
      </c>
      <c r="D443" s="118" t="str">
        <f>IF(Analysis!D446&lt;&gt;"",Analysis!D446,"")</f>
        <v/>
      </c>
      <c r="E443" s="119" t="str">
        <f t="shared" si="15"/>
        <v/>
      </c>
      <c r="F443" s="120" t="str">
        <f t="shared" si="16"/>
        <v/>
      </c>
    </row>
    <row r="444" spans="1:6" ht="15.5">
      <c r="A444" s="116" t="str">
        <f>IF(COUNT(Analysis!D447)&gt;0,A443+1,"")</f>
        <v/>
      </c>
      <c r="B444" s="117" t="str">
        <f>IF(COUNTA(Analysis!B:B&lt;&gt;"",Analysis!B447),"")</f>
        <v/>
      </c>
      <c r="C444" s="118" t="str">
        <f>IF(Analysis!C447&lt;&gt;"",Analysis!C447,"")</f>
        <v/>
      </c>
      <c r="D444" s="118" t="str">
        <f>IF(Analysis!D447&lt;&gt;"",Analysis!D447,"")</f>
        <v/>
      </c>
      <c r="E444" s="119" t="str">
        <f t="shared" ref="E444:E507" si="17">IF(C444="","",C444+D444)</f>
        <v/>
      </c>
      <c r="F444" s="120" t="str">
        <f t="shared" ref="F444:F507" si="18">IF(E444="","",IF(E444&gt;=80,"A",IF(E444&gt;=70,"B",IF(E444&gt;=60,"C",IF(E444&gt;=50,"D",IF(E444&lt;=49,"E",))))))</f>
        <v/>
      </c>
    </row>
    <row r="445" spans="1:6" ht="15.5">
      <c r="A445" s="116" t="str">
        <f>IF(COUNT(Analysis!D448)&gt;0,A444+1,"")</f>
        <v/>
      </c>
      <c r="B445" s="117" t="str">
        <f>IF(COUNTA(Analysis!B:B&lt;&gt;"",Analysis!B448),"")</f>
        <v/>
      </c>
      <c r="C445" s="118" t="str">
        <f>IF(Analysis!C448&lt;&gt;"",Analysis!C448,"")</f>
        <v/>
      </c>
      <c r="D445" s="118" t="str">
        <f>IF(Analysis!D448&lt;&gt;"",Analysis!D448,"")</f>
        <v/>
      </c>
      <c r="E445" s="119" t="str">
        <f t="shared" si="17"/>
        <v/>
      </c>
      <c r="F445" s="120" t="str">
        <f t="shared" si="18"/>
        <v/>
      </c>
    </row>
    <row r="446" spans="1:6" ht="15.5">
      <c r="A446" s="116" t="str">
        <f>IF(COUNT(Analysis!D449)&gt;0,A445+1,"")</f>
        <v/>
      </c>
      <c r="B446" s="117" t="str">
        <f>IF(COUNTA(Analysis!B:B&lt;&gt;"",Analysis!B449),"")</f>
        <v/>
      </c>
      <c r="C446" s="118" t="str">
        <f>IF(Analysis!C449&lt;&gt;"",Analysis!C449,"")</f>
        <v/>
      </c>
      <c r="D446" s="118" t="str">
        <f>IF(Analysis!D449&lt;&gt;"",Analysis!D449,"")</f>
        <v/>
      </c>
      <c r="E446" s="119" t="str">
        <f t="shared" si="17"/>
        <v/>
      </c>
      <c r="F446" s="120" t="str">
        <f t="shared" si="18"/>
        <v/>
      </c>
    </row>
    <row r="447" spans="1:6" ht="15.5">
      <c r="A447" s="116" t="str">
        <f>IF(COUNT(Analysis!D450)&gt;0,A446+1,"")</f>
        <v/>
      </c>
      <c r="B447" s="117" t="str">
        <f>IF(COUNTA(Analysis!B:B&lt;&gt;"",Analysis!B450),"")</f>
        <v/>
      </c>
      <c r="C447" s="118" t="str">
        <f>IF(Analysis!C450&lt;&gt;"",Analysis!C450,"")</f>
        <v/>
      </c>
      <c r="D447" s="118" t="str">
        <f>IF(Analysis!D450&lt;&gt;"",Analysis!D450,"")</f>
        <v/>
      </c>
      <c r="E447" s="119" t="str">
        <f t="shared" si="17"/>
        <v/>
      </c>
      <c r="F447" s="120" t="str">
        <f t="shared" si="18"/>
        <v/>
      </c>
    </row>
    <row r="448" spans="1:6" ht="15.5">
      <c r="A448" s="116" t="str">
        <f>IF(COUNT(Analysis!D451)&gt;0,A447+1,"")</f>
        <v/>
      </c>
      <c r="B448" s="117" t="str">
        <f>IF(COUNTA(Analysis!B:B&lt;&gt;"",Analysis!B451),"")</f>
        <v/>
      </c>
      <c r="C448" s="118" t="str">
        <f>IF(Analysis!C451&lt;&gt;"",Analysis!C451,"")</f>
        <v/>
      </c>
      <c r="D448" s="118" t="str">
        <f>IF(Analysis!D451&lt;&gt;"",Analysis!D451,"")</f>
        <v/>
      </c>
      <c r="E448" s="119" t="str">
        <f t="shared" si="17"/>
        <v/>
      </c>
      <c r="F448" s="120" t="str">
        <f t="shared" si="18"/>
        <v/>
      </c>
    </row>
    <row r="449" spans="1:6" ht="15.5">
      <c r="A449" s="116" t="str">
        <f>IF(COUNT(Analysis!D452)&gt;0,A448+1,"")</f>
        <v/>
      </c>
      <c r="B449" s="117" t="str">
        <f>IF(COUNTA(Analysis!B:B&lt;&gt;"",Analysis!B452),"")</f>
        <v/>
      </c>
      <c r="C449" s="118" t="str">
        <f>IF(Analysis!C452&lt;&gt;"",Analysis!C452,"")</f>
        <v/>
      </c>
      <c r="D449" s="118" t="str">
        <f>IF(Analysis!D452&lt;&gt;"",Analysis!D452,"")</f>
        <v/>
      </c>
      <c r="E449" s="119" t="str">
        <f t="shared" si="17"/>
        <v/>
      </c>
      <c r="F449" s="120" t="str">
        <f t="shared" si="18"/>
        <v/>
      </c>
    </row>
    <row r="450" spans="1:6" ht="15.5">
      <c r="A450" s="116" t="str">
        <f>IF(COUNT(Analysis!D453)&gt;0,A449+1,"")</f>
        <v/>
      </c>
      <c r="B450" s="117" t="str">
        <f>IF(COUNTA(Analysis!B:B&lt;&gt;"",Analysis!B453),"")</f>
        <v/>
      </c>
      <c r="C450" s="118" t="str">
        <f>IF(Analysis!C453&lt;&gt;"",Analysis!C453,"")</f>
        <v/>
      </c>
      <c r="D450" s="118" t="str">
        <f>IF(Analysis!D453&lt;&gt;"",Analysis!D453,"")</f>
        <v/>
      </c>
      <c r="E450" s="119" t="str">
        <f t="shared" si="17"/>
        <v/>
      </c>
      <c r="F450" s="120" t="str">
        <f t="shared" si="18"/>
        <v/>
      </c>
    </row>
    <row r="451" spans="1:6" ht="15.5">
      <c r="A451" s="116" t="str">
        <f>IF(COUNT(Analysis!D454)&gt;0,A450+1,"")</f>
        <v/>
      </c>
      <c r="B451" s="117" t="str">
        <f>IF(COUNTA(Analysis!B:B&lt;&gt;"",Analysis!B454),"")</f>
        <v/>
      </c>
      <c r="C451" s="118" t="str">
        <f>IF(Analysis!C454&lt;&gt;"",Analysis!C454,"")</f>
        <v/>
      </c>
      <c r="D451" s="118" t="str">
        <f>IF(Analysis!D454&lt;&gt;"",Analysis!D454,"")</f>
        <v/>
      </c>
      <c r="E451" s="119" t="str">
        <f t="shared" si="17"/>
        <v/>
      </c>
      <c r="F451" s="120" t="str">
        <f t="shared" si="18"/>
        <v/>
      </c>
    </row>
    <row r="452" spans="1:6" ht="15.5">
      <c r="A452" s="116" t="str">
        <f>IF(COUNT(Analysis!D455)&gt;0,A451+1,"")</f>
        <v/>
      </c>
      <c r="B452" s="117" t="str">
        <f>IF(COUNTA(Analysis!B:B&lt;&gt;"",Analysis!B455),"")</f>
        <v/>
      </c>
      <c r="C452" s="118" t="str">
        <f>IF(Analysis!C455&lt;&gt;"",Analysis!C455,"")</f>
        <v/>
      </c>
      <c r="D452" s="118" t="str">
        <f>IF(Analysis!D455&lt;&gt;"",Analysis!D455,"")</f>
        <v/>
      </c>
      <c r="E452" s="119" t="str">
        <f t="shared" si="17"/>
        <v/>
      </c>
      <c r="F452" s="120" t="str">
        <f t="shared" si="18"/>
        <v/>
      </c>
    </row>
    <row r="453" spans="1:6" ht="15.5">
      <c r="A453" s="116" t="str">
        <f>IF(COUNT(Analysis!D456)&gt;0,A452+1,"")</f>
        <v/>
      </c>
      <c r="B453" s="117" t="str">
        <f>IF(COUNTA(Analysis!B:B&lt;&gt;"",Analysis!B456),"")</f>
        <v/>
      </c>
      <c r="C453" s="118" t="str">
        <f>IF(Analysis!C456&lt;&gt;"",Analysis!C456,"")</f>
        <v/>
      </c>
      <c r="D453" s="118" t="str">
        <f>IF(Analysis!D456&lt;&gt;"",Analysis!D456,"")</f>
        <v/>
      </c>
      <c r="E453" s="119" t="str">
        <f t="shared" si="17"/>
        <v/>
      </c>
      <c r="F453" s="120" t="str">
        <f t="shared" si="18"/>
        <v/>
      </c>
    </row>
    <row r="454" spans="1:6" ht="15.5">
      <c r="A454" s="116" t="str">
        <f>IF(COUNT(Analysis!D457)&gt;0,A453+1,"")</f>
        <v/>
      </c>
      <c r="B454" s="117" t="str">
        <f>IF(COUNTA(Analysis!B:B&lt;&gt;"",Analysis!B457),"")</f>
        <v/>
      </c>
      <c r="C454" s="118" t="str">
        <f>IF(Analysis!C457&lt;&gt;"",Analysis!C457,"")</f>
        <v/>
      </c>
      <c r="D454" s="118" t="str">
        <f>IF(Analysis!D457&lt;&gt;"",Analysis!D457,"")</f>
        <v/>
      </c>
      <c r="E454" s="119" t="str">
        <f t="shared" si="17"/>
        <v/>
      </c>
      <c r="F454" s="120" t="str">
        <f t="shared" si="18"/>
        <v/>
      </c>
    </row>
    <row r="455" spans="1:6" ht="15.5">
      <c r="A455" s="116" t="str">
        <f>IF(COUNT(Analysis!D458)&gt;0,A454+1,"")</f>
        <v/>
      </c>
      <c r="B455" s="117" t="str">
        <f>IF(COUNTA(Analysis!B:B&lt;&gt;"",Analysis!B458),"")</f>
        <v/>
      </c>
      <c r="C455" s="118" t="str">
        <f>IF(Analysis!C458&lt;&gt;"",Analysis!C458,"")</f>
        <v/>
      </c>
      <c r="D455" s="118" t="str">
        <f>IF(Analysis!D458&lt;&gt;"",Analysis!D458,"")</f>
        <v/>
      </c>
      <c r="E455" s="119" t="str">
        <f t="shared" si="17"/>
        <v/>
      </c>
      <c r="F455" s="120" t="str">
        <f t="shared" si="18"/>
        <v/>
      </c>
    </row>
    <row r="456" spans="1:6" ht="15.5">
      <c r="A456" s="116" t="str">
        <f>IF(COUNT(Analysis!D459)&gt;0,A455+1,"")</f>
        <v/>
      </c>
      <c r="B456" s="117" t="str">
        <f>IF(COUNTA(Analysis!B:B&lt;&gt;"",Analysis!B459),"")</f>
        <v/>
      </c>
      <c r="C456" s="118" t="str">
        <f>IF(Analysis!C459&lt;&gt;"",Analysis!C459,"")</f>
        <v/>
      </c>
      <c r="D456" s="118" t="str">
        <f>IF(Analysis!D459&lt;&gt;"",Analysis!D459,"")</f>
        <v/>
      </c>
      <c r="E456" s="119" t="str">
        <f t="shared" si="17"/>
        <v/>
      </c>
      <c r="F456" s="120" t="str">
        <f t="shared" si="18"/>
        <v/>
      </c>
    </row>
    <row r="457" spans="1:6" ht="15.5">
      <c r="A457" s="116" t="str">
        <f>IF(COUNT(Analysis!D460)&gt;0,A456+1,"")</f>
        <v/>
      </c>
      <c r="B457" s="117" t="str">
        <f>IF(COUNTA(Analysis!B:B&lt;&gt;"",Analysis!B460),"")</f>
        <v/>
      </c>
      <c r="C457" s="118" t="str">
        <f>IF(Analysis!C460&lt;&gt;"",Analysis!C460,"")</f>
        <v/>
      </c>
      <c r="D457" s="118" t="str">
        <f>IF(Analysis!D460&lt;&gt;"",Analysis!D460,"")</f>
        <v/>
      </c>
      <c r="E457" s="119" t="str">
        <f t="shared" si="17"/>
        <v/>
      </c>
      <c r="F457" s="120" t="str">
        <f t="shared" si="18"/>
        <v/>
      </c>
    </row>
    <row r="458" spans="1:6" ht="15.5">
      <c r="A458" s="116" t="str">
        <f>IF(COUNT(Analysis!D461)&gt;0,A457+1,"")</f>
        <v/>
      </c>
      <c r="B458" s="117" t="str">
        <f>IF(COUNTA(Analysis!B:B&lt;&gt;"",Analysis!B461),"")</f>
        <v/>
      </c>
      <c r="C458" s="118" t="str">
        <f>IF(Analysis!C461&lt;&gt;"",Analysis!C461,"")</f>
        <v/>
      </c>
      <c r="D458" s="118" t="str">
        <f>IF(Analysis!D461&lt;&gt;"",Analysis!D461,"")</f>
        <v/>
      </c>
      <c r="E458" s="119" t="str">
        <f t="shared" si="17"/>
        <v/>
      </c>
      <c r="F458" s="120" t="str">
        <f t="shared" si="18"/>
        <v/>
      </c>
    </row>
    <row r="459" spans="1:6" ht="15.5">
      <c r="A459" s="116" t="str">
        <f>IF(COUNT(Analysis!D462)&gt;0,A458+1,"")</f>
        <v/>
      </c>
      <c r="B459" s="117" t="str">
        <f>IF(COUNTA(Analysis!B:B&lt;&gt;"",Analysis!B462),"")</f>
        <v/>
      </c>
      <c r="C459" s="118" t="str">
        <f>IF(Analysis!C462&lt;&gt;"",Analysis!C462,"")</f>
        <v/>
      </c>
      <c r="D459" s="118" t="str">
        <f>IF(Analysis!D462&lt;&gt;"",Analysis!D462,"")</f>
        <v/>
      </c>
      <c r="E459" s="119" t="str">
        <f t="shared" si="17"/>
        <v/>
      </c>
      <c r="F459" s="120" t="str">
        <f t="shared" si="18"/>
        <v/>
      </c>
    </row>
    <row r="460" spans="1:6" ht="15.5">
      <c r="A460" s="116" t="str">
        <f>IF(COUNT(Analysis!D463)&gt;0,A459+1,"")</f>
        <v/>
      </c>
      <c r="B460" s="117" t="str">
        <f>IF(COUNTA(Analysis!B:B&lt;&gt;"",Analysis!B463),"")</f>
        <v/>
      </c>
      <c r="C460" s="118" t="str">
        <f>IF(Analysis!C463&lt;&gt;"",Analysis!C463,"")</f>
        <v/>
      </c>
      <c r="D460" s="118" t="str">
        <f>IF(Analysis!D463&lt;&gt;"",Analysis!D463,"")</f>
        <v/>
      </c>
      <c r="E460" s="119" t="str">
        <f t="shared" si="17"/>
        <v/>
      </c>
      <c r="F460" s="120" t="str">
        <f t="shared" si="18"/>
        <v/>
      </c>
    </row>
    <row r="461" spans="1:6" ht="15.5">
      <c r="A461" s="116" t="str">
        <f>IF(COUNT(Analysis!D464)&gt;0,A460+1,"")</f>
        <v/>
      </c>
      <c r="B461" s="117" t="str">
        <f>IF(COUNTA(Analysis!B:B&lt;&gt;"",Analysis!B464),"")</f>
        <v/>
      </c>
      <c r="C461" s="118" t="str">
        <f>IF(Analysis!C464&lt;&gt;"",Analysis!C464,"")</f>
        <v/>
      </c>
      <c r="D461" s="118" t="str">
        <f>IF(Analysis!D464&lt;&gt;"",Analysis!D464,"")</f>
        <v/>
      </c>
      <c r="E461" s="119" t="str">
        <f t="shared" si="17"/>
        <v/>
      </c>
      <c r="F461" s="120" t="str">
        <f t="shared" si="18"/>
        <v/>
      </c>
    </row>
    <row r="462" spans="1:6" ht="15.5">
      <c r="A462" s="116" t="str">
        <f>IF(COUNT(Analysis!D465)&gt;0,A461+1,"")</f>
        <v/>
      </c>
      <c r="B462" s="117" t="str">
        <f>IF(COUNTA(Analysis!B:B&lt;&gt;"",Analysis!B465),"")</f>
        <v/>
      </c>
      <c r="C462" s="118" t="str">
        <f>IF(Analysis!C465&lt;&gt;"",Analysis!C465,"")</f>
        <v/>
      </c>
      <c r="D462" s="118" t="str">
        <f>IF(Analysis!D465&lt;&gt;"",Analysis!D465,"")</f>
        <v/>
      </c>
      <c r="E462" s="119" t="str">
        <f t="shared" si="17"/>
        <v/>
      </c>
      <c r="F462" s="120" t="str">
        <f t="shared" si="18"/>
        <v/>
      </c>
    </row>
    <row r="463" spans="1:6" ht="15.5">
      <c r="A463" s="116" t="str">
        <f>IF(COUNT(Analysis!D466)&gt;0,A462+1,"")</f>
        <v/>
      </c>
      <c r="B463" s="117" t="str">
        <f>IF(COUNTA(Analysis!B:B&lt;&gt;"",Analysis!B466),"")</f>
        <v/>
      </c>
      <c r="C463" s="118" t="str">
        <f>IF(Analysis!C466&lt;&gt;"",Analysis!C466,"")</f>
        <v/>
      </c>
      <c r="D463" s="118" t="str">
        <f>IF(Analysis!D466&lt;&gt;"",Analysis!D466,"")</f>
        <v/>
      </c>
      <c r="E463" s="119" t="str">
        <f t="shared" si="17"/>
        <v/>
      </c>
      <c r="F463" s="120" t="str">
        <f t="shared" si="18"/>
        <v/>
      </c>
    </row>
    <row r="464" spans="1:6" ht="15.5">
      <c r="A464" s="116" t="str">
        <f>IF(COUNT(Analysis!D467)&gt;0,A463+1,"")</f>
        <v/>
      </c>
      <c r="B464" s="117" t="str">
        <f>IF(COUNTA(Analysis!B:B&lt;&gt;"",Analysis!B467),"")</f>
        <v/>
      </c>
      <c r="C464" s="118" t="str">
        <f>IF(Analysis!C467&lt;&gt;"",Analysis!C467,"")</f>
        <v/>
      </c>
      <c r="D464" s="118" t="str">
        <f>IF(Analysis!D467&lt;&gt;"",Analysis!D467,"")</f>
        <v/>
      </c>
      <c r="E464" s="119" t="str">
        <f t="shared" si="17"/>
        <v/>
      </c>
      <c r="F464" s="120" t="str">
        <f t="shared" si="18"/>
        <v/>
      </c>
    </row>
    <row r="465" spans="1:6" ht="15.5">
      <c r="A465" s="116" t="str">
        <f>IF(COUNT(Analysis!D468)&gt;0,A464+1,"")</f>
        <v/>
      </c>
      <c r="B465" s="117" t="str">
        <f>IF(COUNTA(Analysis!B:B&lt;&gt;"",Analysis!B468),"")</f>
        <v/>
      </c>
      <c r="C465" s="118" t="str">
        <f>IF(Analysis!C468&lt;&gt;"",Analysis!C468,"")</f>
        <v/>
      </c>
      <c r="D465" s="118" t="str">
        <f>IF(Analysis!D468&lt;&gt;"",Analysis!D468,"")</f>
        <v/>
      </c>
      <c r="E465" s="119" t="str">
        <f t="shared" si="17"/>
        <v/>
      </c>
      <c r="F465" s="120" t="str">
        <f t="shared" si="18"/>
        <v/>
      </c>
    </row>
    <row r="466" spans="1:6" ht="15.5">
      <c r="A466" s="116" t="str">
        <f>IF(COUNT(Analysis!D469)&gt;0,A465+1,"")</f>
        <v/>
      </c>
      <c r="B466" s="117" t="str">
        <f>IF(COUNTA(Analysis!B:B&lt;&gt;"",Analysis!B469),"")</f>
        <v/>
      </c>
      <c r="C466" s="118" t="str">
        <f>IF(Analysis!C469&lt;&gt;"",Analysis!C469,"")</f>
        <v/>
      </c>
      <c r="D466" s="118" t="str">
        <f>IF(Analysis!D469&lt;&gt;"",Analysis!D469,"")</f>
        <v/>
      </c>
      <c r="E466" s="119" t="str">
        <f t="shared" si="17"/>
        <v/>
      </c>
      <c r="F466" s="120" t="str">
        <f t="shared" si="18"/>
        <v/>
      </c>
    </row>
    <row r="467" spans="1:6" ht="15.5">
      <c r="A467" s="116" t="str">
        <f>IF(COUNT(Analysis!D470)&gt;0,A466+1,"")</f>
        <v/>
      </c>
      <c r="B467" s="117" t="str">
        <f>IF(COUNTA(Analysis!B:B&lt;&gt;"",Analysis!B470),"")</f>
        <v/>
      </c>
      <c r="C467" s="118" t="str">
        <f>IF(Analysis!C470&lt;&gt;"",Analysis!C470,"")</f>
        <v/>
      </c>
      <c r="D467" s="118" t="str">
        <f>IF(Analysis!D470&lt;&gt;"",Analysis!D470,"")</f>
        <v/>
      </c>
      <c r="E467" s="119" t="str">
        <f t="shared" si="17"/>
        <v/>
      </c>
      <c r="F467" s="120" t="str">
        <f t="shared" si="18"/>
        <v/>
      </c>
    </row>
    <row r="468" spans="1:6" ht="15.5">
      <c r="A468" s="116" t="str">
        <f>IF(COUNT(Analysis!D471)&gt;0,A467+1,"")</f>
        <v/>
      </c>
      <c r="B468" s="117" t="str">
        <f>IF(COUNTA(Analysis!B:B&lt;&gt;"",Analysis!B471),"")</f>
        <v/>
      </c>
      <c r="C468" s="118" t="str">
        <f>IF(Analysis!C471&lt;&gt;"",Analysis!C471,"")</f>
        <v/>
      </c>
      <c r="D468" s="118" t="str">
        <f>IF(Analysis!D471&lt;&gt;"",Analysis!D471,"")</f>
        <v/>
      </c>
      <c r="E468" s="119" t="str">
        <f t="shared" si="17"/>
        <v/>
      </c>
      <c r="F468" s="120" t="str">
        <f t="shared" si="18"/>
        <v/>
      </c>
    </row>
    <row r="469" spans="1:6" ht="15.5">
      <c r="A469" s="116" t="str">
        <f>IF(COUNT(Analysis!D472)&gt;0,A468+1,"")</f>
        <v/>
      </c>
      <c r="B469" s="117" t="str">
        <f>IF(COUNTA(Analysis!B:B&lt;&gt;"",Analysis!B472),"")</f>
        <v/>
      </c>
      <c r="C469" s="118" t="str">
        <f>IF(Analysis!C472&lt;&gt;"",Analysis!C472,"")</f>
        <v/>
      </c>
      <c r="D469" s="118" t="str">
        <f>IF(Analysis!D472&lt;&gt;"",Analysis!D472,"")</f>
        <v/>
      </c>
      <c r="E469" s="119" t="str">
        <f t="shared" si="17"/>
        <v/>
      </c>
      <c r="F469" s="120" t="str">
        <f t="shared" si="18"/>
        <v/>
      </c>
    </row>
    <row r="470" spans="1:6" ht="15.5">
      <c r="A470" s="116" t="str">
        <f>IF(COUNT(Analysis!D473)&gt;0,A469+1,"")</f>
        <v/>
      </c>
      <c r="B470" s="117" t="str">
        <f>IF(COUNTA(Analysis!B:B&lt;&gt;"",Analysis!B473),"")</f>
        <v/>
      </c>
      <c r="C470" s="118" t="str">
        <f>IF(Analysis!C473&lt;&gt;"",Analysis!C473,"")</f>
        <v/>
      </c>
      <c r="D470" s="118" t="str">
        <f>IF(Analysis!D473&lt;&gt;"",Analysis!D473,"")</f>
        <v/>
      </c>
      <c r="E470" s="119" t="str">
        <f t="shared" si="17"/>
        <v/>
      </c>
      <c r="F470" s="120" t="str">
        <f t="shared" si="18"/>
        <v/>
      </c>
    </row>
    <row r="471" spans="1:6" ht="15.5">
      <c r="A471" s="116" t="str">
        <f>IF(COUNT(Analysis!D474)&gt;0,A470+1,"")</f>
        <v/>
      </c>
      <c r="B471" s="117" t="str">
        <f>IF(COUNTA(Analysis!B:B&lt;&gt;"",Analysis!B474),"")</f>
        <v/>
      </c>
      <c r="C471" s="118" t="str">
        <f>IF(Analysis!C474&lt;&gt;"",Analysis!C474,"")</f>
        <v/>
      </c>
      <c r="D471" s="118" t="str">
        <f>IF(Analysis!D474&lt;&gt;"",Analysis!D474,"")</f>
        <v/>
      </c>
      <c r="E471" s="119" t="str">
        <f t="shared" si="17"/>
        <v/>
      </c>
      <c r="F471" s="120" t="str">
        <f t="shared" si="18"/>
        <v/>
      </c>
    </row>
    <row r="472" spans="1:6" ht="15.5">
      <c r="A472" s="116" t="str">
        <f>IF(COUNT(Analysis!D475)&gt;0,A471+1,"")</f>
        <v/>
      </c>
      <c r="B472" s="117" t="str">
        <f>IF(COUNTA(Analysis!B:B&lt;&gt;"",Analysis!B475),"")</f>
        <v/>
      </c>
      <c r="C472" s="118" t="str">
        <f>IF(Analysis!C475&lt;&gt;"",Analysis!C475,"")</f>
        <v/>
      </c>
      <c r="D472" s="118" t="str">
        <f>IF(Analysis!D475&lt;&gt;"",Analysis!D475,"")</f>
        <v/>
      </c>
      <c r="E472" s="119" t="str">
        <f t="shared" si="17"/>
        <v/>
      </c>
      <c r="F472" s="120" t="str">
        <f t="shared" si="18"/>
        <v/>
      </c>
    </row>
    <row r="473" spans="1:6" ht="15.5">
      <c r="A473" s="116" t="str">
        <f>IF(COUNT(Analysis!D476)&gt;0,A472+1,"")</f>
        <v/>
      </c>
      <c r="B473" s="117" t="str">
        <f>IF(COUNTA(Analysis!B:B&lt;&gt;"",Analysis!B476),"")</f>
        <v/>
      </c>
      <c r="C473" s="118" t="str">
        <f>IF(Analysis!C476&lt;&gt;"",Analysis!C476,"")</f>
        <v/>
      </c>
      <c r="D473" s="118" t="str">
        <f>IF(Analysis!D476&lt;&gt;"",Analysis!D476,"")</f>
        <v/>
      </c>
      <c r="E473" s="119" t="str">
        <f t="shared" si="17"/>
        <v/>
      </c>
      <c r="F473" s="120" t="str">
        <f t="shared" si="18"/>
        <v/>
      </c>
    </row>
    <row r="474" spans="1:6" ht="15.5">
      <c r="A474" s="116" t="str">
        <f>IF(COUNT(Analysis!D477)&gt;0,A473+1,"")</f>
        <v/>
      </c>
      <c r="B474" s="117" t="str">
        <f>IF(COUNTA(Analysis!B:B&lt;&gt;"",Analysis!B477),"")</f>
        <v/>
      </c>
      <c r="C474" s="118" t="str">
        <f>IF(Analysis!C477&lt;&gt;"",Analysis!C477,"")</f>
        <v/>
      </c>
      <c r="D474" s="118" t="str">
        <f>IF(Analysis!D477&lt;&gt;"",Analysis!D477,"")</f>
        <v/>
      </c>
      <c r="E474" s="119" t="str">
        <f t="shared" si="17"/>
        <v/>
      </c>
      <c r="F474" s="120" t="str">
        <f t="shared" si="18"/>
        <v/>
      </c>
    </row>
    <row r="475" spans="1:6" ht="15.5">
      <c r="A475" s="116" t="str">
        <f>IF(COUNT(Analysis!D478)&gt;0,A474+1,"")</f>
        <v/>
      </c>
      <c r="B475" s="117" t="str">
        <f>IF(COUNTA(Analysis!B:B&lt;&gt;"",Analysis!B478),"")</f>
        <v/>
      </c>
      <c r="C475" s="118" t="str">
        <f>IF(Analysis!C478&lt;&gt;"",Analysis!C478,"")</f>
        <v/>
      </c>
      <c r="D475" s="118" t="str">
        <f>IF(Analysis!D478&lt;&gt;"",Analysis!D478,"")</f>
        <v/>
      </c>
      <c r="E475" s="119" t="str">
        <f t="shared" si="17"/>
        <v/>
      </c>
      <c r="F475" s="120" t="str">
        <f t="shared" si="18"/>
        <v/>
      </c>
    </row>
    <row r="476" spans="1:6" ht="15.5">
      <c r="A476" s="116" t="str">
        <f>IF(COUNT(Analysis!D479)&gt;0,A475+1,"")</f>
        <v/>
      </c>
      <c r="B476" s="117" t="str">
        <f>IF(COUNTA(Analysis!B:B&lt;&gt;"",Analysis!B479),"")</f>
        <v/>
      </c>
      <c r="C476" s="118" t="str">
        <f>IF(Analysis!C479&lt;&gt;"",Analysis!C479,"")</f>
        <v/>
      </c>
      <c r="D476" s="118" t="str">
        <f>IF(Analysis!D479&lt;&gt;"",Analysis!D479,"")</f>
        <v/>
      </c>
      <c r="E476" s="119" t="str">
        <f t="shared" si="17"/>
        <v/>
      </c>
      <c r="F476" s="120" t="str">
        <f t="shared" si="18"/>
        <v/>
      </c>
    </row>
    <row r="477" spans="1:6" ht="15.5">
      <c r="A477" s="116" t="str">
        <f>IF(COUNT(Analysis!D480)&gt;0,A476+1,"")</f>
        <v/>
      </c>
      <c r="B477" s="117" t="str">
        <f>IF(COUNTA(Analysis!B:B&lt;&gt;"",Analysis!B480),"")</f>
        <v/>
      </c>
      <c r="C477" s="118" t="str">
        <f>IF(Analysis!C480&lt;&gt;"",Analysis!C480,"")</f>
        <v/>
      </c>
      <c r="D477" s="118" t="str">
        <f>IF(Analysis!D480&lt;&gt;"",Analysis!D480,"")</f>
        <v/>
      </c>
      <c r="E477" s="119" t="str">
        <f t="shared" si="17"/>
        <v/>
      </c>
      <c r="F477" s="120" t="str">
        <f t="shared" si="18"/>
        <v/>
      </c>
    </row>
    <row r="478" spans="1:6" ht="15.5">
      <c r="A478" s="116" t="str">
        <f>IF(COUNT(Analysis!D481)&gt;0,A477+1,"")</f>
        <v/>
      </c>
      <c r="B478" s="117" t="str">
        <f>IF(COUNTA(Analysis!B:B&lt;&gt;"",Analysis!B481),"")</f>
        <v/>
      </c>
      <c r="C478" s="118" t="str">
        <f>IF(Analysis!C481&lt;&gt;"",Analysis!C481,"")</f>
        <v/>
      </c>
      <c r="D478" s="118" t="str">
        <f>IF(Analysis!D481&lt;&gt;"",Analysis!D481,"")</f>
        <v/>
      </c>
      <c r="E478" s="119" t="str">
        <f t="shared" si="17"/>
        <v/>
      </c>
      <c r="F478" s="120" t="str">
        <f t="shared" si="18"/>
        <v/>
      </c>
    </row>
    <row r="479" spans="1:6" ht="15.5">
      <c r="A479" s="116" t="str">
        <f>IF(COUNT(Analysis!D482)&gt;0,A478+1,"")</f>
        <v/>
      </c>
      <c r="B479" s="117" t="str">
        <f>IF(COUNTA(Analysis!B:B&lt;&gt;"",Analysis!B482),"")</f>
        <v/>
      </c>
      <c r="C479" s="118" t="str">
        <f>IF(Analysis!C482&lt;&gt;"",Analysis!C482,"")</f>
        <v/>
      </c>
      <c r="D479" s="118" t="str">
        <f>IF(Analysis!D482&lt;&gt;"",Analysis!D482,"")</f>
        <v/>
      </c>
      <c r="E479" s="119" t="str">
        <f t="shared" si="17"/>
        <v/>
      </c>
      <c r="F479" s="120" t="str">
        <f t="shared" si="18"/>
        <v/>
      </c>
    </row>
    <row r="480" spans="1:6" ht="15.5">
      <c r="A480" s="116" t="str">
        <f>IF(COUNT(Analysis!D483)&gt;0,A479+1,"")</f>
        <v/>
      </c>
      <c r="B480" s="117" t="str">
        <f>IF(COUNTA(Analysis!B:B&lt;&gt;"",Analysis!B483),"")</f>
        <v/>
      </c>
      <c r="C480" s="118" t="str">
        <f>IF(Analysis!C483&lt;&gt;"",Analysis!C483,"")</f>
        <v/>
      </c>
      <c r="D480" s="118" t="str">
        <f>IF(Analysis!D483&lt;&gt;"",Analysis!D483,"")</f>
        <v/>
      </c>
      <c r="E480" s="119" t="str">
        <f t="shared" si="17"/>
        <v/>
      </c>
      <c r="F480" s="120" t="str">
        <f t="shared" si="18"/>
        <v/>
      </c>
    </row>
    <row r="481" spans="1:6" ht="15.5">
      <c r="A481" s="116" t="str">
        <f>IF(COUNT(Analysis!D484)&gt;0,A480+1,"")</f>
        <v/>
      </c>
      <c r="B481" s="117" t="str">
        <f>IF(COUNTA(Analysis!B:B&lt;&gt;"",Analysis!B484),"")</f>
        <v/>
      </c>
      <c r="C481" s="118" t="str">
        <f>IF(Analysis!C484&lt;&gt;"",Analysis!C484,"")</f>
        <v/>
      </c>
      <c r="D481" s="118" t="str">
        <f>IF(Analysis!D484&lt;&gt;"",Analysis!D484,"")</f>
        <v/>
      </c>
      <c r="E481" s="119" t="str">
        <f t="shared" si="17"/>
        <v/>
      </c>
      <c r="F481" s="120" t="str">
        <f t="shared" si="18"/>
        <v/>
      </c>
    </row>
    <row r="482" spans="1:6" ht="15.5">
      <c r="A482" s="116" t="str">
        <f>IF(COUNT(Analysis!D485)&gt;0,A481+1,"")</f>
        <v/>
      </c>
      <c r="B482" s="117" t="str">
        <f>IF(COUNTA(Analysis!B:B&lt;&gt;"",Analysis!B485),"")</f>
        <v/>
      </c>
      <c r="C482" s="118" t="str">
        <f>IF(Analysis!C485&lt;&gt;"",Analysis!C485,"")</f>
        <v/>
      </c>
      <c r="D482" s="118" t="str">
        <f>IF(Analysis!D485&lt;&gt;"",Analysis!D485,"")</f>
        <v/>
      </c>
      <c r="E482" s="119" t="str">
        <f t="shared" si="17"/>
        <v/>
      </c>
      <c r="F482" s="120" t="str">
        <f t="shared" si="18"/>
        <v/>
      </c>
    </row>
    <row r="483" spans="1:6" ht="15.5">
      <c r="A483" s="116" t="str">
        <f>IF(COUNT(Analysis!D486)&gt;0,A482+1,"")</f>
        <v/>
      </c>
      <c r="B483" s="117" t="str">
        <f>IF(COUNTA(Analysis!B:B&lt;&gt;"",Analysis!B486),"")</f>
        <v/>
      </c>
      <c r="C483" s="118" t="str">
        <f>IF(Analysis!C486&lt;&gt;"",Analysis!C486,"")</f>
        <v/>
      </c>
      <c r="D483" s="118" t="str">
        <f>IF(Analysis!D486&lt;&gt;"",Analysis!D486,"")</f>
        <v/>
      </c>
      <c r="E483" s="119" t="str">
        <f t="shared" si="17"/>
        <v/>
      </c>
      <c r="F483" s="120" t="str">
        <f t="shared" si="18"/>
        <v/>
      </c>
    </row>
    <row r="484" spans="1:6" ht="15.5">
      <c r="A484" s="116" t="str">
        <f>IF(COUNT(Analysis!D487)&gt;0,A483+1,"")</f>
        <v/>
      </c>
      <c r="B484" s="117" t="str">
        <f>IF(COUNTA(Analysis!B:B&lt;&gt;"",Analysis!B487),"")</f>
        <v/>
      </c>
      <c r="C484" s="118" t="str">
        <f>IF(Analysis!C487&lt;&gt;"",Analysis!C487,"")</f>
        <v/>
      </c>
      <c r="D484" s="118" t="str">
        <f>IF(Analysis!D487&lt;&gt;"",Analysis!D487,"")</f>
        <v/>
      </c>
      <c r="E484" s="119" t="str">
        <f t="shared" si="17"/>
        <v/>
      </c>
      <c r="F484" s="120" t="str">
        <f t="shared" si="18"/>
        <v/>
      </c>
    </row>
    <row r="485" spans="1:6" ht="15.5">
      <c r="A485" s="116" t="str">
        <f>IF(COUNT(Analysis!D488)&gt;0,A484+1,"")</f>
        <v/>
      </c>
      <c r="B485" s="117" t="str">
        <f>IF(COUNTA(Analysis!B:B&lt;&gt;"",Analysis!B488),"")</f>
        <v/>
      </c>
      <c r="C485" s="118" t="str">
        <f>IF(Analysis!C488&lt;&gt;"",Analysis!C488,"")</f>
        <v/>
      </c>
      <c r="D485" s="118" t="str">
        <f>IF(Analysis!D488&lt;&gt;"",Analysis!D488,"")</f>
        <v/>
      </c>
      <c r="E485" s="119" t="str">
        <f t="shared" si="17"/>
        <v/>
      </c>
      <c r="F485" s="120" t="str">
        <f t="shared" si="18"/>
        <v/>
      </c>
    </row>
    <row r="486" spans="1:6" ht="15.5">
      <c r="A486" s="116" t="str">
        <f>IF(COUNT(Analysis!D489)&gt;0,A485+1,"")</f>
        <v/>
      </c>
      <c r="B486" s="117" t="str">
        <f>IF(COUNTA(Analysis!B:B&lt;&gt;"",Analysis!B489),"")</f>
        <v/>
      </c>
      <c r="C486" s="118" t="str">
        <f>IF(Analysis!C489&lt;&gt;"",Analysis!C489,"")</f>
        <v/>
      </c>
      <c r="D486" s="118" t="str">
        <f>IF(Analysis!D489&lt;&gt;"",Analysis!D489,"")</f>
        <v/>
      </c>
      <c r="E486" s="119" t="str">
        <f t="shared" si="17"/>
        <v/>
      </c>
      <c r="F486" s="120" t="str">
        <f t="shared" si="18"/>
        <v/>
      </c>
    </row>
    <row r="487" spans="1:6" ht="15.5">
      <c r="A487" s="116" t="str">
        <f>IF(COUNT(Analysis!D490)&gt;0,A486+1,"")</f>
        <v/>
      </c>
      <c r="B487" s="117" t="str">
        <f>IF(COUNTA(Analysis!B:B&lt;&gt;"",Analysis!B490),"")</f>
        <v/>
      </c>
      <c r="C487" s="118" t="str">
        <f>IF(Analysis!C490&lt;&gt;"",Analysis!C490,"")</f>
        <v/>
      </c>
      <c r="D487" s="118" t="str">
        <f>IF(Analysis!D490&lt;&gt;"",Analysis!D490,"")</f>
        <v/>
      </c>
      <c r="E487" s="119" t="str">
        <f t="shared" si="17"/>
        <v/>
      </c>
      <c r="F487" s="120" t="str">
        <f t="shared" si="18"/>
        <v/>
      </c>
    </row>
    <row r="488" spans="1:6" ht="15.5">
      <c r="A488" s="116" t="str">
        <f>IF(COUNT(Analysis!D491)&gt;0,A487+1,"")</f>
        <v/>
      </c>
      <c r="B488" s="117" t="str">
        <f>IF(COUNTA(Analysis!B:B&lt;&gt;"",Analysis!B491),"")</f>
        <v/>
      </c>
      <c r="C488" s="118" t="str">
        <f>IF(Analysis!C491&lt;&gt;"",Analysis!C491,"")</f>
        <v/>
      </c>
      <c r="D488" s="118" t="str">
        <f>IF(Analysis!D491&lt;&gt;"",Analysis!D491,"")</f>
        <v/>
      </c>
      <c r="E488" s="119" t="str">
        <f t="shared" si="17"/>
        <v/>
      </c>
      <c r="F488" s="120" t="str">
        <f t="shared" si="18"/>
        <v/>
      </c>
    </row>
    <row r="489" spans="1:6" ht="15.5">
      <c r="A489" s="116" t="str">
        <f>IF(COUNT(Analysis!D492)&gt;0,A488+1,"")</f>
        <v/>
      </c>
      <c r="B489" s="117" t="str">
        <f>IF(COUNTA(Analysis!B:B&lt;&gt;"",Analysis!B492),"")</f>
        <v/>
      </c>
      <c r="C489" s="118" t="str">
        <f>IF(Analysis!C492&lt;&gt;"",Analysis!C492,"")</f>
        <v/>
      </c>
      <c r="D489" s="118" t="str">
        <f>IF(Analysis!D492&lt;&gt;"",Analysis!D492,"")</f>
        <v/>
      </c>
      <c r="E489" s="119" t="str">
        <f t="shared" si="17"/>
        <v/>
      </c>
      <c r="F489" s="120" t="str">
        <f t="shared" si="18"/>
        <v/>
      </c>
    </row>
    <row r="490" spans="1:6" ht="15.5">
      <c r="A490" s="116" t="str">
        <f>IF(COUNT(Analysis!D493)&gt;0,A489+1,"")</f>
        <v/>
      </c>
      <c r="B490" s="117" t="str">
        <f>IF(COUNTA(Analysis!B:B&lt;&gt;"",Analysis!B493),"")</f>
        <v/>
      </c>
      <c r="C490" s="118" t="str">
        <f>IF(Analysis!C493&lt;&gt;"",Analysis!C493,"")</f>
        <v/>
      </c>
      <c r="D490" s="118" t="str">
        <f>IF(Analysis!D493&lt;&gt;"",Analysis!D493,"")</f>
        <v/>
      </c>
      <c r="E490" s="119" t="str">
        <f t="shared" si="17"/>
        <v/>
      </c>
      <c r="F490" s="120" t="str">
        <f t="shared" si="18"/>
        <v/>
      </c>
    </row>
    <row r="491" spans="1:6" ht="15.5">
      <c r="A491" s="116" t="str">
        <f>IF(COUNT(Analysis!D494)&gt;0,A490+1,"")</f>
        <v/>
      </c>
      <c r="B491" s="117" t="str">
        <f>IF(COUNTA(Analysis!B:B&lt;&gt;"",Analysis!B494),"")</f>
        <v/>
      </c>
      <c r="C491" s="118" t="str">
        <f>IF(Analysis!C494&lt;&gt;"",Analysis!C494,"")</f>
        <v/>
      </c>
      <c r="D491" s="118" t="str">
        <f>IF(Analysis!D494&lt;&gt;"",Analysis!D494,"")</f>
        <v/>
      </c>
      <c r="E491" s="119" t="str">
        <f t="shared" si="17"/>
        <v/>
      </c>
      <c r="F491" s="120" t="str">
        <f t="shared" si="18"/>
        <v/>
      </c>
    </row>
    <row r="492" spans="1:6" ht="15.5">
      <c r="A492" s="116" t="str">
        <f>IF(COUNT(Analysis!D495)&gt;0,A491+1,"")</f>
        <v/>
      </c>
      <c r="B492" s="117" t="str">
        <f>IF(COUNTA(Analysis!B:B&lt;&gt;"",Analysis!B495),"")</f>
        <v/>
      </c>
      <c r="C492" s="118" t="str">
        <f>IF(Analysis!C495&lt;&gt;"",Analysis!C495,"")</f>
        <v/>
      </c>
      <c r="D492" s="118" t="str">
        <f>IF(Analysis!D495&lt;&gt;"",Analysis!D495,"")</f>
        <v/>
      </c>
      <c r="E492" s="119" t="str">
        <f t="shared" si="17"/>
        <v/>
      </c>
      <c r="F492" s="120" t="str">
        <f t="shared" si="18"/>
        <v/>
      </c>
    </row>
    <row r="493" spans="1:6" ht="15.5">
      <c r="A493" s="116" t="str">
        <f>IF(COUNT(Analysis!D496)&gt;0,A492+1,"")</f>
        <v/>
      </c>
      <c r="B493" s="117" t="str">
        <f>IF(COUNTA(Analysis!B:B&lt;&gt;"",Analysis!B496),"")</f>
        <v/>
      </c>
      <c r="C493" s="118" t="str">
        <f>IF(Analysis!C496&lt;&gt;"",Analysis!C496,"")</f>
        <v/>
      </c>
      <c r="D493" s="118" t="str">
        <f>IF(Analysis!D496&lt;&gt;"",Analysis!D496,"")</f>
        <v/>
      </c>
      <c r="E493" s="119" t="str">
        <f t="shared" si="17"/>
        <v/>
      </c>
      <c r="F493" s="120" t="str">
        <f t="shared" si="18"/>
        <v/>
      </c>
    </row>
    <row r="494" spans="1:6" ht="15.5">
      <c r="A494" s="116" t="str">
        <f>IF(COUNT(Analysis!D497)&gt;0,A493+1,"")</f>
        <v/>
      </c>
      <c r="B494" s="117" t="str">
        <f>IF(COUNTA(Analysis!B:B&lt;&gt;"",Analysis!B497),"")</f>
        <v/>
      </c>
      <c r="C494" s="118" t="str">
        <f>IF(Analysis!C497&lt;&gt;"",Analysis!C497,"")</f>
        <v/>
      </c>
      <c r="D494" s="118" t="str">
        <f>IF(Analysis!D497&lt;&gt;"",Analysis!D497,"")</f>
        <v/>
      </c>
      <c r="E494" s="119" t="str">
        <f t="shared" si="17"/>
        <v/>
      </c>
      <c r="F494" s="120" t="str">
        <f t="shared" si="18"/>
        <v/>
      </c>
    </row>
    <row r="495" spans="1:6" ht="15.5">
      <c r="A495" s="116" t="str">
        <f>IF(COUNT(Analysis!D498)&gt;0,A494+1,"")</f>
        <v/>
      </c>
      <c r="B495" s="117" t="str">
        <f>IF(COUNTA(Analysis!B:B&lt;&gt;"",Analysis!B498),"")</f>
        <v/>
      </c>
      <c r="C495" s="118" t="str">
        <f>IF(Analysis!C498&lt;&gt;"",Analysis!C498,"")</f>
        <v/>
      </c>
      <c r="D495" s="118" t="str">
        <f>IF(Analysis!D498&lt;&gt;"",Analysis!D498,"")</f>
        <v/>
      </c>
      <c r="E495" s="119" t="str">
        <f t="shared" si="17"/>
        <v/>
      </c>
      <c r="F495" s="120" t="str">
        <f t="shared" si="18"/>
        <v/>
      </c>
    </row>
    <row r="496" spans="1:6" ht="15.5">
      <c r="A496" s="116" t="str">
        <f>IF(COUNT(Analysis!D499)&gt;0,A495+1,"")</f>
        <v/>
      </c>
      <c r="B496" s="117" t="str">
        <f>IF(COUNTA(Analysis!B:B&lt;&gt;"",Analysis!B499),"")</f>
        <v/>
      </c>
      <c r="C496" s="118" t="str">
        <f>IF(Analysis!C499&lt;&gt;"",Analysis!C499,"")</f>
        <v/>
      </c>
      <c r="D496" s="118" t="str">
        <f>IF(Analysis!D499&lt;&gt;"",Analysis!D499,"")</f>
        <v/>
      </c>
      <c r="E496" s="119" t="str">
        <f t="shared" si="17"/>
        <v/>
      </c>
      <c r="F496" s="120" t="str">
        <f t="shared" si="18"/>
        <v/>
      </c>
    </row>
    <row r="497" spans="1:42" ht="15.5">
      <c r="A497" s="116" t="str">
        <f>IF(COUNT(Analysis!D500)&gt;0,A496+1,"")</f>
        <v/>
      </c>
      <c r="B497" s="117" t="str">
        <f>IF(COUNTA(Analysis!B:B&lt;&gt;"",Analysis!B500),"")</f>
        <v/>
      </c>
      <c r="C497" s="118" t="str">
        <f>IF(Analysis!C500&lt;&gt;"",Analysis!C500,"")</f>
        <v/>
      </c>
      <c r="D497" s="118" t="str">
        <f>IF(Analysis!D500&lt;&gt;"",Analysis!D500,"")</f>
        <v/>
      </c>
      <c r="E497" s="119" t="str">
        <f t="shared" si="17"/>
        <v/>
      </c>
      <c r="F497" s="120" t="str">
        <f t="shared" si="18"/>
        <v/>
      </c>
    </row>
    <row r="498" spans="1:42" ht="15.5">
      <c r="A498" s="116" t="str">
        <f>IF(COUNT(Analysis!D501)&gt;0,A497+1,"")</f>
        <v/>
      </c>
      <c r="B498" s="117" t="str">
        <f>IF(COUNTA(Analysis!B:B&lt;&gt;"",Analysis!B501),"")</f>
        <v/>
      </c>
      <c r="C498" s="118" t="str">
        <f>IF(Analysis!C501&lt;&gt;"",Analysis!C501,"")</f>
        <v/>
      </c>
      <c r="D498" s="118" t="str">
        <f>IF(Analysis!D501&lt;&gt;"",Analysis!D501,"")</f>
        <v/>
      </c>
      <c r="E498" s="119" t="str">
        <f t="shared" si="17"/>
        <v/>
      </c>
      <c r="F498" s="120" t="str">
        <f t="shared" si="18"/>
        <v/>
      </c>
    </row>
    <row r="499" spans="1:42" ht="15.5">
      <c r="A499" s="116" t="str">
        <f>IF(COUNT(Analysis!D502)&gt;0,A498+1,"")</f>
        <v/>
      </c>
      <c r="B499" s="117" t="str">
        <f>IF(COUNTA(Analysis!B:B&lt;&gt;"",Analysis!B502),"")</f>
        <v/>
      </c>
      <c r="C499" s="118" t="str">
        <f>IF(Analysis!C502&lt;&gt;"",Analysis!C502,"")</f>
        <v/>
      </c>
      <c r="D499" s="118" t="str">
        <f>IF(Analysis!D502&lt;&gt;"",Analysis!D502,"")</f>
        <v/>
      </c>
      <c r="E499" s="119" t="str">
        <f t="shared" si="17"/>
        <v/>
      </c>
      <c r="F499" s="120" t="str">
        <f t="shared" si="18"/>
        <v/>
      </c>
    </row>
    <row r="500" spans="1:42" ht="15.5">
      <c r="A500" s="116" t="str">
        <f>IF(COUNT(Analysis!D503)&gt;0,A499+1,"")</f>
        <v/>
      </c>
      <c r="B500" s="117" t="str">
        <f>IF(COUNTA(Analysis!B:B&lt;&gt;"",Analysis!B503),"")</f>
        <v/>
      </c>
      <c r="C500" s="118" t="str">
        <f>IF(Analysis!C503&lt;&gt;"",Analysis!C503,"")</f>
        <v/>
      </c>
      <c r="D500" s="118" t="str">
        <f>IF(Analysis!D503&lt;&gt;"",Analysis!D503,"")</f>
        <v/>
      </c>
      <c r="E500" s="119" t="str">
        <f t="shared" si="17"/>
        <v/>
      </c>
      <c r="F500" s="120" t="str">
        <f t="shared" si="18"/>
        <v/>
      </c>
    </row>
    <row r="501" spans="1:42" ht="15.5">
      <c r="A501" s="116" t="str">
        <f>IF(COUNT(Analysis!D504)&gt;0,A500+1,"")</f>
        <v/>
      </c>
      <c r="B501" s="117" t="str">
        <f>IF(COUNTA(Analysis!B:B&lt;&gt;"",Analysis!B504),"")</f>
        <v/>
      </c>
      <c r="C501" s="118" t="str">
        <f>IF(Analysis!C504&lt;&gt;"",Analysis!C504,"")</f>
        <v/>
      </c>
      <c r="D501" s="118" t="str">
        <f>IF(Analysis!D504&lt;&gt;"",Analysis!D504,"")</f>
        <v/>
      </c>
      <c r="E501" s="119" t="str">
        <f t="shared" si="17"/>
        <v/>
      </c>
      <c r="F501" s="120" t="str">
        <f t="shared" si="18"/>
        <v/>
      </c>
    </row>
    <row r="502" spans="1:42" ht="15.5">
      <c r="A502" s="116" t="str">
        <f>IF(COUNT(Analysis!D505)&gt;0,A501+1,"")</f>
        <v/>
      </c>
      <c r="B502" s="117" t="str">
        <f>IF(COUNTA(Analysis!B:B&lt;&gt;"",Analysis!B505),"")</f>
        <v/>
      </c>
      <c r="C502" s="118" t="str">
        <f>IF(Analysis!C505&lt;&gt;"",Analysis!C505,"")</f>
        <v/>
      </c>
      <c r="D502" s="118" t="str">
        <f>IF(Analysis!D505&lt;&gt;"",Analysis!D505,"")</f>
        <v/>
      </c>
      <c r="E502" s="119" t="str">
        <f t="shared" si="17"/>
        <v/>
      </c>
      <c r="F502" s="120" t="str">
        <f t="shared" si="18"/>
        <v/>
      </c>
    </row>
    <row r="503" spans="1:42" ht="15.5">
      <c r="A503" s="116" t="str">
        <f>IF(COUNT(Analysis!D506)&gt;0,A502+1,"")</f>
        <v/>
      </c>
      <c r="B503" s="117" t="str">
        <f>IF(COUNTA(Analysis!B:B&lt;&gt;"",Analysis!B506),"")</f>
        <v/>
      </c>
      <c r="C503" s="118" t="str">
        <f>IF(Analysis!C506&lt;&gt;"",Analysis!C506,"")</f>
        <v/>
      </c>
      <c r="D503" s="118" t="str">
        <f>IF(Analysis!D506&lt;&gt;"",Analysis!D506,"")</f>
        <v/>
      </c>
      <c r="E503" s="119" t="str">
        <f t="shared" si="17"/>
        <v/>
      </c>
      <c r="F503" s="120" t="str">
        <f t="shared" si="18"/>
        <v/>
      </c>
    </row>
    <row r="504" spans="1:42" ht="15.5">
      <c r="A504" s="116" t="str">
        <f>IF(COUNT(Analysis!D507)&gt;0,A503+1,"")</f>
        <v/>
      </c>
      <c r="B504" s="117" t="str">
        <f>IF(COUNTA(Analysis!B:B&lt;&gt;"",Analysis!B507),"")</f>
        <v/>
      </c>
      <c r="C504" s="118" t="str">
        <f>IF(Analysis!C507&lt;&gt;"",Analysis!C507,"")</f>
        <v/>
      </c>
      <c r="D504" s="118" t="str">
        <f>IF(Analysis!D507&lt;&gt;"",Analysis!D507,"")</f>
        <v/>
      </c>
      <c r="E504" s="119" t="str">
        <f t="shared" si="17"/>
        <v/>
      </c>
      <c r="F504" s="120" t="str">
        <f t="shared" si="18"/>
        <v/>
      </c>
    </row>
    <row r="505" spans="1:42" ht="15.5">
      <c r="A505" s="116" t="str">
        <f>IF(COUNT(Analysis!D508)&gt;0,A504+1,"")</f>
        <v/>
      </c>
      <c r="B505" s="117" t="str">
        <f>IF(COUNTA(Analysis!B:B&lt;&gt;"",Analysis!B508),"")</f>
        <v/>
      </c>
      <c r="C505" s="118" t="str">
        <f>IF(Analysis!C508&lt;&gt;"",Analysis!C508,"")</f>
        <v/>
      </c>
      <c r="D505" s="118" t="str">
        <f>IF(Analysis!D508&lt;&gt;"",Analysis!D508,"")</f>
        <v/>
      </c>
      <c r="E505" s="119" t="str">
        <f t="shared" si="17"/>
        <v/>
      </c>
      <c r="F505" s="120" t="str">
        <f t="shared" si="18"/>
        <v/>
      </c>
    </row>
    <row r="506" spans="1:42" ht="15.5">
      <c r="A506" s="116" t="str">
        <f>IF(COUNT(Analysis!D509)&gt;0,A505+1,"")</f>
        <v/>
      </c>
      <c r="B506" s="117" t="str">
        <f>IF(COUNTA(Analysis!B:B&lt;&gt;"",Analysis!B509),"")</f>
        <v/>
      </c>
      <c r="C506" s="118" t="str">
        <f>IF(Analysis!C509&lt;&gt;"",Analysis!C509,"")</f>
        <v/>
      </c>
      <c r="D506" s="118" t="str">
        <f>IF(Analysis!D509&lt;&gt;"",Analysis!D509,"")</f>
        <v/>
      </c>
      <c r="E506" s="119" t="str">
        <f t="shared" si="17"/>
        <v/>
      </c>
      <c r="F506" s="120" t="str">
        <f t="shared" si="18"/>
        <v/>
      </c>
    </row>
    <row r="507" spans="1:42" ht="15.5">
      <c r="A507" s="116" t="str">
        <f>IF(COUNT(Analysis!D510)&gt;0,A506+1,"")</f>
        <v/>
      </c>
      <c r="B507" s="117" t="str">
        <f>IF(COUNTA(Analysis!B:B&lt;&gt;"",Analysis!B510),"")</f>
        <v/>
      </c>
      <c r="C507" s="118" t="str">
        <f>IF(Analysis!C510&lt;&gt;"",Analysis!C510,"")</f>
        <v/>
      </c>
      <c r="D507" s="118" t="str">
        <f>IF(Analysis!D510&lt;&gt;"",Analysis!D510,"")</f>
        <v/>
      </c>
      <c r="E507" s="119" t="str">
        <f t="shared" si="17"/>
        <v/>
      </c>
      <c r="F507" s="120" t="str">
        <f t="shared" si="18"/>
        <v/>
      </c>
    </row>
    <row r="508" spans="1:42" ht="15.5">
      <c r="A508" s="116" t="str">
        <f>IF(COUNT(Analysis!D511)&gt;0,A507+1,"")</f>
        <v/>
      </c>
      <c r="B508" s="117" t="str">
        <f>IF(COUNTA(Analysis!B:B&lt;&gt;"",Analysis!B511),"")</f>
        <v/>
      </c>
      <c r="C508" s="118" t="str">
        <f>IF(Analysis!C511&lt;&gt;"",Analysis!C511,"")</f>
        <v/>
      </c>
      <c r="D508" s="118" t="str">
        <f>IF(Analysis!D511&lt;&gt;"",Analysis!D511,"")</f>
        <v/>
      </c>
      <c r="E508" s="119" t="str">
        <f t="shared" ref="E508" si="19">IF(C508="","",C508+D508)</f>
        <v/>
      </c>
      <c r="F508" s="120" t="str">
        <f t="shared" ref="F508" si="20">IF(E508="","",IF(E508&gt;=80,"A",IF(E508&gt;=70,"B",IF(E508&gt;=60,"C",IF(E508&gt;=50,"D",IF(E508&lt;=49,"E",))))))</f>
        <v/>
      </c>
    </row>
    <row r="509" spans="1:42" s="17" customFormat="1">
      <c r="A509" s="128"/>
      <c r="B509" s="128"/>
      <c r="C509" s="128"/>
      <c r="D509" s="128"/>
      <c r="E509" s="128"/>
      <c r="F509" s="128"/>
      <c r="G509" s="107"/>
      <c r="H509" s="108"/>
      <c r="I509" s="108"/>
      <c r="J509" s="108"/>
      <c r="K509" s="108"/>
      <c r="L509" s="108"/>
      <c r="M509" s="108"/>
      <c r="N509" s="43"/>
      <c r="O509" s="43"/>
      <c r="P509" s="43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</row>
  </sheetData>
  <sheetProtection algorithmName="SHA-512" hashValue="Gpu0Jhsd0FbX2ZpfZnGWr43T4wdnBqfeTdDkInFn+SdxuvurzTWUurzllklYmnnHR7hs/weVpps50BRAhbwc7Q==" saltValue="LvbadZfrTsdmYZ5wJAH4L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P509"/>
  <sheetViews>
    <sheetView workbookViewId="0">
      <selection activeCell="C1" sqref="C1"/>
    </sheetView>
  </sheetViews>
  <sheetFormatPr defaultRowHeight="14.5"/>
  <cols>
    <col min="1" max="1" width="6" style="104" customWidth="1"/>
    <col min="2" max="2" width="28.7265625" style="104" bestFit="1" customWidth="1"/>
    <col min="3" max="3" width="20.453125" style="104" customWidth="1"/>
    <col min="4" max="4" width="15.1796875" style="104" customWidth="1"/>
    <col min="5" max="5" width="6.90625" style="104" customWidth="1"/>
    <col min="6" max="6" width="17.08984375" style="104" customWidth="1"/>
    <col min="7" max="7" width="1.81640625" style="107" customWidth="1"/>
    <col min="8" max="16" width="5.6328125" style="126" customWidth="1"/>
    <col min="17" max="18" width="8.7265625" style="42"/>
    <col min="19" max="42" width="8.7265625" style="45"/>
    <col min="43" max="16384" width="8.7265625" style="1"/>
  </cols>
  <sheetData>
    <row r="1" spans="1:42" ht="23" customHeight="1">
      <c r="B1" s="105" t="str">
        <f>IF(COUNT(Analysis!$C:$C)&gt;0,"รายงานผลการเรียนระดับชั้น","")</f>
        <v>รายงานผลการเรียนระดับชั้น</v>
      </c>
      <c r="C1" s="129" t="str">
        <f>IF(COUNT(Analysis!$C:$C)&gt;0,Data!C7,"")</f>
        <v>ประถมศึกษาปีที่ 4</v>
      </c>
    </row>
    <row r="2" spans="1:42" s="45" customFormat="1" ht="6" customHeight="1">
      <c r="A2" s="107"/>
      <c r="B2" s="107"/>
      <c r="C2" s="107"/>
      <c r="D2" s="107"/>
      <c r="E2" s="107"/>
      <c r="F2" s="107"/>
      <c r="G2" s="107"/>
      <c r="H2" s="126"/>
      <c r="I2" s="126"/>
      <c r="J2" s="126"/>
      <c r="K2" s="126"/>
      <c r="L2" s="126"/>
      <c r="M2" s="126"/>
      <c r="N2" s="126"/>
      <c r="O2" s="126"/>
      <c r="P2" s="126"/>
      <c r="Q2" s="42"/>
      <c r="R2" s="42"/>
    </row>
    <row r="3" spans="1:42" s="55" customFormat="1" ht="18.5">
      <c r="A3" s="130" t="s">
        <v>0</v>
      </c>
      <c r="B3" s="130" t="s">
        <v>20</v>
      </c>
      <c r="C3" s="130" t="s">
        <v>12</v>
      </c>
      <c r="D3" s="130" t="s">
        <v>13</v>
      </c>
      <c r="E3" s="130" t="s">
        <v>1</v>
      </c>
      <c r="F3" s="131" t="s">
        <v>15</v>
      </c>
      <c r="G3" s="110"/>
      <c r="H3" s="124" t="str">
        <f>IF(COUNT(Analysis!C:C)&gt;0,"ผลการเรียน (Grade) 8 ระดับ","")</f>
        <v>ผลการเรียน (Grade) 8 ระดับ</v>
      </c>
      <c r="I3" s="125"/>
      <c r="J3" s="123"/>
      <c r="K3" s="123"/>
      <c r="L3" s="123"/>
      <c r="M3" s="123"/>
      <c r="N3" s="126"/>
      <c r="O3" s="126"/>
      <c r="P3" s="126"/>
      <c r="Q3" s="66"/>
      <c r="R3" s="66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</row>
    <row r="4" spans="1:42" s="45" customFormat="1" ht="16" customHeight="1">
      <c r="A4" s="116" t="str">
        <f>IF(COUNT(Analysis!C7)&gt;0,"1","")</f>
        <v>1</v>
      </c>
      <c r="B4" s="117" t="str">
        <f>Analysis!B7</f>
        <v>อรทัย  ใจกล้า</v>
      </c>
      <c r="C4" s="118">
        <f>IF(Analysis!C7&lt;&gt;"",Analysis!C7,"")</f>
        <v>49</v>
      </c>
      <c r="D4" s="118">
        <f>IF(Analysis!D7&lt;&gt;"",Analysis!D7,"")</f>
        <v>7</v>
      </c>
      <c r="E4" s="119">
        <f>IF(C4="","",C4+D4)</f>
        <v>56</v>
      </c>
      <c r="F4" s="120" t="str">
        <f>IF(E4="","",IF(E4&gt;=80,"A",IF(E4&gt;=75,"B+",IF(E4&gt;=70,"B",IF(E4&gt;=65,"C+",IF(E4&gt;=60,"C",IF(E4&gt;=55,"D+",IF(E4&gt;=50,"D",IF(E4&lt;50,"F")))))))))</f>
        <v>D+</v>
      </c>
      <c r="G4" s="107"/>
      <c r="H4" s="132" t="str">
        <f>IF(COUNT(Analysis!$C:$C)&gt;0,"A","")</f>
        <v>A</v>
      </c>
      <c r="I4" s="132" t="str">
        <f>IF(COUNT(Analysis!$C:$C)&gt;0,"B+","")</f>
        <v>B+</v>
      </c>
      <c r="J4" s="132" t="str">
        <f>IF(COUNT(Analysis!$C:$C)&gt;0,"B","")</f>
        <v>B</v>
      </c>
      <c r="K4" s="132" t="str">
        <f>IF(COUNT(Analysis!$C:$C)&gt;0,"C+","")</f>
        <v>C+</v>
      </c>
      <c r="L4" s="132" t="str">
        <f>IF(COUNT(Analysis!$C:$C)&gt;0,"C","")</f>
        <v>C</v>
      </c>
      <c r="M4" s="132" t="str">
        <f>IF(COUNT(Analysis!$C:$C)&gt;0,"D+","")</f>
        <v>D+</v>
      </c>
      <c r="N4" s="132" t="str">
        <f>IF(COUNT(Analysis!$C:$C)&gt;0,"D","")</f>
        <v>D</v>
      </c>
      <c r="O4" s="132" t="str">
        <f>IF(COUNT(Analysis!$C:$C)&gt;0,"F","")</f>
        <v>F</v>
      </c>
      <c r="P4" s="132" t="str">
        <f>IF(COUNT(Analysis!$C:$C)&gt;0,"รวม","")</f>
        <v>รวม</v>
      </c>
      <c r="Q4" s="42"/>
      <c r="R4" s="42"/>
    </row>
    <row r="5" spans="1:42" ht="15.5">
      <c r="A5" s="116">
        <f>IF(COUNT(Analysis!D8)&gt;0,A4+1,"")</f>
        <v>2</v>
      </c>
      <c r="B5" s="117" t="str">
        <f>Analysis!B8</f>
        <v>สุดา  มีใจจริง</v>
      </c>
      <c r="C5" s="118">
        <f>IF(Analysis!C8&lt;&gt;"",Analysis!C8,"")</f>
        <v>45</v>
      </c>
      <c r="D5" s="118">
        <f>IF(Analysis!D8&lt;&gt;"",Analysis!D8,"")</f>
        <v>9.3333333330000006</v>
      </c>
      <c r="E5" s="119">
        <f t="shared" ref="E5:E15" si="0">IF(C5="","",C5+D5)</f>
        <v>54.333333332999999</v>
      </c>
      <c r="F5" s="120" t="str">
        <f t="shared" ref="F5:F68" si="1">IF(E5="","",IF(E5&gt;=80,"A",IF(E5&gt;=75,"B+",IF(E5&gt;=70,"B",IF(E5&gt;=65,"C+",IF(E5&gt;=60,"C",IF(E5&gt;=55,"D+",IF(E5&gt;=50,"D",IF(E5&lt;50,"F")))))))))</f>
        <v>D</v>
      </c>
      <c r="H5" s="133">
        <f>IFERROR(IF(COUNT(Data!$C:$C)&gt;0, Analysis!J10, ""),"")</f>
        <v>1</v>
      </c>
      <c r="I5" s="133">
        <f>IFERROR(IF(COUNT(Data!$C:$C)&gt;0, Analysis!K10, ""),"")</f>
        <v>3</v>
      </c>
      <c r="J5" s="133">
        <f>IFERROR(IF(COUNT(Data!$C:$C)&gt;0, Analysis!L10, ""),"")</f>
        <v>1</v>
      </c>
      <c r="K5" s="133">
        <f>IFERROR(IF(COUNT(Data!$C:$C)&gt;0, Analysis!M10, ""),"")</f>
        <v>0</v>
      </c>
      <c r="L5" s="133">
        <f>IFERROR(IF(COUNT(Data!$C:$C)&gt;0, Analysis!N10, ""),"")</f>
        <v>0</v>
      </c>
      <c r="M5" s="133">
        <f>IFERROR(IF(COUNT(Data!$C:$C)&gt;0, Analysis!O10, ""),"")</f>
        <v>1</v>
      </c>
      <c r="N5" s="133">
        <f>IFERROR(IF(COUNT(Data!$C:$C)&gt;0, Analysis!P10, ""),"")</f>
        <v>1</v>
      </c>
      <c r="O5" s="133">
        <f>IFERROR(IF(COUNT(Data!$C:$C)&gt;0, Analysis!Q10, ""),"")</f>
        <v>0</v>
      </c>
      <c r="P5" s="133">
        <f>IFERROR(IF(COUNT(Data!$C:$C)&gt;0, Analysis!R10, ""),"")</f>
        <v>7</v>
      </c>
    </row>
    <row r="6" spans="1:42" ht="15.5">
      <c r="A6" s="116">
        <f>IF(COUNT(Analysis!D9)&gt;0,A5+1,"")</f>
        <v>3</v>
      </c>
      <c r="B6" s="117" t="str">
        <f>Analysis!B9</f>
        <v>นพฤทธิ์  สกาวฟ้า</v>
      </c>
      <c r="C6" s="118">
        <f>IF(Analysis!C9&lt;&gt;"",Analysis!C9,"")</f>
        <v>64</v>
      </c>
      <c r="D6" s="118">
        <f>IF(Analysis!D9&lt;&gt;"",Analysis!D9,"")</f>
        <v>12.66666667</v>
      </c>
      <c r="E6" s="119">
        <f t="shared" si="0"/>
        <v>76.666666669999998</v>
      </c>
      <c r="F6" s="120" t="str">
        <f t="shared" si="1"/>
        <v>B+</v>
      </c>
    </row>
    <row r="7" spans="1:42" ht="15.5">
      <c r="A7" s="116">
        <f>IF(COUNT(Analysis!D10)&gt;0,A6+1,"")</f>
        <v>4</v>
      </c>
      <c r="B7" s="117" t="str">
        <f>Analysis!B10</f>
        <v>นทีธร  วรสิทธ์</v>
      </c>
      <c r="C7" s="118">
        <f>IF(Analysis!C10&lt;&gt;"",Analysis!C10,"")</f>
        <v>62</v>
      </c>
      <c r="D7" s="118">
        <f>IF(Analysis!D10&lt;&gt;"",Analysis!D10,"")</f>
        <v>9.6666666669999994</v>
      </c>
      <c r="E7" s="119">
        <f t="shared" si="0"/>
        <v>71.666666667000001</v>
      </c>
      <c r="F7" s="120" t="str">
        <f t="shared" si="1"/>
        <v>B</v>
      </c>
      <c r="H7" s="123"/>
      <c r="I7" s="123"/>
      <c r="J7" s="123"/>
      <c r="K7" s="123"/>
      <c r="L7" s="123"/>
      <c r="M7" s="123"/>
    </row>
    <row r="8" spans="1:42" s="45" customFormat="1" ht="15.5">
      <c r="A8" s="116">
        <f>IF(COUNT(Analysis!D11)&gt;0,A7+1,"")</f>
        <v>5</v>
      </c>
      <c r="B8" s="117" t="str">
        <f>Analysis!B11</f>
        <v>สมฤดี  พนาเวช</v>
      </c>
      <c r="C8" s="118">
        <f>IF(Analysis!C11&lt;&gt;"",Analysis!C11,"")</f>
        <v>70</v>
      </c>
      <c r="D8" s="118">
        <f>IF(Analysis!D11&lt;&gt;"",Analysis!D11,"")</f>
        <v>7.6666666670000003</v>
      </c>
      <c r="E8" s="119">
        <f t="shared" si="0"/>
        <v>77.666666667000001</v>
      </c>
      <c r="F8" s="120" t="str">
        <f t="shared" si="1"/>
        <v>B+</v>
      </c>
      <c r="G8" s="107"/>
      <c r="H8" s="123"/>
      <c r="I8" s="123"/>
      <c r="J8" s="123"/>
      <c r="K8" s="123"/>
      <c r="L8" s="123"/>
      <c r="M8" s="123"/>
      <c r="N8" s="126"/>
      <c r="O8" s="126"/>
      <c r="P8" s="126"/>
      <c r="Q8" s="42"/>
      <c r="R8" s="42"/>
    </row>
    <row r="9" spans="1:42" ht="14.5" customHeight="1">
      <c r="A9" s="116">
        <f>IF(COUNT(Analysis!D12)&gt;0,A8+1,"")</f>
        <v>6</v>
      </c>
      <c r="B9" s="117" t="str">
        <f>Analysis!B12</f>
        <v>เทพา  วารีกุล</v>
      </c>
      <c r="C9" s="118">
        <f>IF(Analysis!C12&lt;&gt;"",Analysis!C12,"")</f>
        <v>68</v>
      </c>
      <c r="D9" s="118">
        <f>IF(Analysis!D12&lt;&gt;"",Analysis!D12,"")</f>
        <v>12</v>
      </c>
      <c r="E9" s="119">
        <f t="shared" si="0"/>
        <v>80</v>
      </c>
      <c r="F9" s="120" t="str">
        <f t="shared" si="1"/>
        <v>A</v>
      </c>
      <c r="H9" s="125"/>
      <c r="I9" s="125"/>
      <c r="J9" s="125"/>
      <c r="K9" s="125"/>
      <c r="L9" s="125"/>
      <c r="M9" s="125"/>
      <c r="N9" s="125"/>
      <c r="O9" s="125"/>
      <c r="P9" s="125"/>
    </row>
    <row r="10" spans="1:42" s="42" customFormat="1" ht="16.5" customHeight="1">
      <c r="A10" s="116">
        <f>IF(COUNT(Analysis!D13)&gt;0,A9+1,"")</f>
        <v>7</v>
      </c>
      <c r="B10" s="117" t="str">
        <f>Analysis!B13</f>
        <v>จิตรา  นวลใจ</v>
      </c>
      <c r="C10" s="118">
        <f>IF(Analysis!C13&lt;&gt;"",Analysis!C13,"")</f>
        <v>60</v>
      </c>
      <c r="D10" s="118">
        <f>IF(Analysis!D13&lt;&gt;"",Analysis!D13,"")</f>
        <v>18</v>
      </c>
      <c r="E10" s="119">
        <f t="shared" si="0"/>
        <v>78</v>
      </c>
      <c r="F10" s="120" t="str">
        <f t="shared" si="1"/>
        <v>B+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</row>
    <row r="11" spans="1:42" ht="15.5">
      <c r="A11" s="116" t="str">
        <f>IF(COUNT(Analysis!D14)&gt;0,A10+1,"")</f>
        <v/>
      </c>
      <c r="B11" s="117" t="str">
        <f>Analysis!B14</f>
        <v/>
      </c>
      <c r="C11" s="118" t="str">
        <f>IF(Analysis!C14&lt;&gt;"",Analysis!C14,"")</f>
        <v/>
      </c>
      <c r="D11" s="118" t="str">
        <f>IF(Analysis!D14&lt;&gt;"",Analysis!D14,"")</f>
        <v/>
      </c>
      <c r="E11" s="119" t="str">
        <f t="shared" si="0"/>
        <v/>
      </c>
      <c r="F11" s="120" t="str">
        <f t="shared" si="1"/>
        <v/>
      </c>
      <c r="H11" s="125"/>
      <c r="I11" s="125"/>
      <c r="J11" s="125"/>
      <c r="K11" s="125"/>
      <c r="L11" s="125"/>
      <c r="M11" s="125"/>
      <c r="N11" s="125"/>
      <c r="O11" s="125"/>
      <c r="P11" s="125"/>
    </row>
    <row r="12" spans="1:42" ht="15.5">
      <c r="A12" s="116" t="str">
        <f>IF(COUNT(Analysis!D15)&gt;0,A11+1,"")</f>
        <v/>
      </c>
      <c r="B12" s="117" t="str">
        <f>Analysis!B15</f>
        <v/>
      </c>
      <c r="C12" s="118" t="str">
        <f>IF(Analysis!C15&lt;&gt;"",Analysis!C15,"")</f>
        <v/>
      </c>
      <c r="D12" s="118" t="str">
        <f>IF(Analysis!D15&lt;&gt;"",Analysis!D15,"")</f>
        <v/>
      </c>
      <c r="E12" s="119" t="str">
        <f t="shared" si="0"/>
        <v/>
      </c>
      <c r="F12" s="120" t="str">
        <f t="shared" si="1"/>
        <v/>
      </c>
      <c r="H12" s="125"/>
      <c r="I12" s="125"/>
      <c r="J12" s="125"/>
      <c r="K12" s="125"/>
      <c r="L12" s="125"/>
      <c r="M12" s="125"/>
      <c r="N12" s="125"/>
      <c r="O12" s="125"/>
      <c r="P12" s="125"/>
    </row>
    <row r="13" spans="1:42" s="45" customFormat="1" ht="15.5">
      <c r="A13" s="116" t="str">
        <f>IF(COUNT(Analysis!D16)&gt;0,A12+1,"")</f>
        <v/>
      </c>
      <c r="B13" s="117" t="str">
        <f>Analysis!B16</f>
        <v/>
      </c>
      <c r="C13" s="118" t="str">
        <f>IF(Analysis!C16&lt;&gt;"",Analysis!C16,"")</f>
        <v/>
      </c>
      <c r="D13" s="118" t="str">
        <f>IF(Analysis!D16&lt;&gt;"",Analysis!D16,"")</f>
        <v/>
      </c>
      <c r="E13" s="119" t="str">
        <f t="shared" si="0"/>
        <v/>
      </c>
      <c r="F13" s="120" t="str">
        <f t="shared" si="1"/>
        <v/>
      </c>
      <c r="G13" s="107"/>
      <c r="H13" s="126"/>
      <c r="I13" s="126"/>
      <c r="J13" s="126"/>
      <c r="K13" s="126"/>
      <c r="L13" s="126"/>
      <c r="M13" s="126"/>
      <c r="N13" s="126"/>
      <c r="O13" s="126"/>
      <c r="P13" s="126"/>
      <c r="Q13" s="42"/>
      <c r="R13" s="42"/>
    </row>
    <row r="14" spans="1:42" s="45" customFormat="1" ht="15.5">
      <c r="A14" s="116" t="str">
        <f>IF(COUNT(Analysis!D17)&gt;0,A13+1,"")</f>
        <v/>
      </c>
      <c r="B14" s="117" t="str">
        <f>Analysis!B17</f>
        <v/>
      </c>
      <c r="C14" s="118" t="str">
        <f>IF(Analysis!C17&lt;&gt;"",Analysis!C17,"")</f>
        <v/>
      </c>
      <c r="D14" s="118" t="str">
        <f>IF(Analysis!D17&lt;&gt;"",Analysis!D17,"")</f>
        <v/>
      </c>
      <c r="E14" s="119" t="str">
        <f t="shared" si="0"/>
        <v/>
      </c>
      <c r="F14" s="120" t="str">
        <f t="shared" si="1"/>
        <v/>
      </c>
      <c r="G14" s="107"/>
      <c r="H14" s="126"/>
      <c r="I14" s="126"/>
      <c r="J14" s="126"/>
      <c r="K14" s="126"/>
      <c r="L14" s="126"/>
      <c r="M14" s="126"/>
      <c r="N14" s="126"/>
      <c r="O14" s="126"/>
      <c r="P14" s="126"/>
      <c r="Q14" s="42"/>
      <c r="R14" s="42"/>
    </row>
    <row r="15" spans="1:42" s="45" customFormat="1" ht="15.5">
      <c r="A15" s="116" t="str">
        <f>IF(COUNT(Analysis!D18)&gt;0,A14+1,"")</f>
        <v/>
      </c>
      <c r="B15" s="117" t="str">
        <f>Analysis!B18</f>
        <v/>
      </c>
      <c r="C15" s="118" t="str">
        <f>IF(Analysis!C18&lt;&gt;"",Analysis!C18,"")</f>
        <v/>
      </c>
      <c r="D15" s="118" t="str">
        <f>IF(Analysis!D18&lt;&gt;"",Analysis!D18,"")</f>
        <v/>
      </c>
      <c r="E15" s="119" t="str">
        <f t="shared" si="0"/>
        <v/>
      </c>
      <c r="F15" s="120" t="str">
        <f t="shared" si="1"/>
        <v/>
      </c>
      <c r="G15" s="107"/>
      <c r="H15" s="126"/>
      <c r="I15" s="126"/>
      <c r="J15" s="126"/>
      <c r="K15" s="126"/>
      <c r="L15" s="126"/>
      <c r="M15" s="126"/>
      <c r="N15" s="126"/>
      <c r="O15" s="126"/>
      <c r="P15" s="126"/>
      <c r="Q15" s="42"/>
      <c r="R15" s="42"/>
    </row>
    <row r="16" spans="1:42" s="45" customFormat="1" ht="15.5">
      <c r="A16" s="116" t="str">
        <f>IF(COUNT(Analysis!D19)&gt;0,A15+1,"")</f>
        <v/>
      </c>
      <c r="B16" s="117" t="str">
        <f>Analysis!B19</f>
        <v/>
      </c>
      <c r="C16" s="118" t="str">
        <f>IF(Analysis!C19&lt;&gt;"",Analysis!C19,"")</f>
        <v/>
      </c>
      <c r="D16" s="118" t="str">
        <f>IF(Analysis!D19&lt;&gt;"",Analysis!D19,"")</f>
        <v/>
      </c>
      <c r="E16" s="119" t="str">
        <f>IF(C16="","",C16+D16)</f>
        <v/>
      </c>
      <c r="F16" s="120" t="str">
        <f t="shared" si="1"/>
        <v/>
      </c>
      <c r="G16" s="107"/>
      <c r="H16" s="126"/>
      <c r="I16" s="126"/>
      <c r="J16" s="126"/>
      <c r="K16" s="126"/>
      <c r="L16" s="126"/>
      <c r="M16" s="126"/>
      <c r="N16" s="126"/>
      <c r="O16" s="126"/>
      <c r="P16" s="126"/>
      <c r="Q16" s="42"/>
      <c r="R16" s="42"/>
    </row>
    <row r="17" spans="1:18" s="45" customFormat="1" ht="15.5">
      <c r="A17" s="116" t="str">
        <f>IF(COUNT(Analysis!D20)&gt;0,A16+1,"")</f>
        <v/>
      </c>
      <c r="B17" s="117" t="str">
        <f>Analysis!B20</f>
        <v/>
      </c>
      <c r="C17" s="118" t="str">
        <f>IF(Analysis!C20&lt;&gt;"",Analysis!C20,"")</f>
        <v/>
      </c>
      <c r="D17" s="118" t="str">
        <f>IF(Analysis!D20&lt;&gt;"",Analysis!D20,"")</f>
        <v/>
      </c>
      <c r="E17" s="119" t="str">
        <f t="shared" ref="E17:E80" si="2">IF(C17="","",C17+D17)</f>
        <v/>
      </c>
      <c r="F17" s="120" t="str">
        <f t="shared" si="1"/>
        <v/>
      </c>
      <c r="G17" s="107"/>
      <c r="H17" s="126"/>
      <c r="I17" s="126"/>
      <c r="J17" s="126"/>
      <c r="K17" s="126"/>
      <c r="L17" s="126"/>
      <c r="M17" s="126"/>
      <c r="N17" s="126"/>
      <c r="O17" s="126"/>
      <c r="P17" s="126"/>
      <c r="Q17" s="42"/>
      <c r="R17" s="42"/>
    </row>
    <row r="18" spans="1:18" s="45" customFormat="1" ht="15.5">
      <c r="A18" s="116" t="str">
        <f>IF(COUNT(Analysis!D21)&gt;0,A17+1,"")</f>
        <v/>
      </c>
      <c r="B18" s="117" t="str">
        <f>Analysis!B21</f>
        <v/>
      </c>
      <c r="C18" s="118" t="str">
        <f>IF(Analysis!C21&lt;&gt;"",Analysis!C21,"")</f>
        <v/>
      </c>
      <c r="D18" s="118" t="str">
        <f>IF(Analysis!D21&lt;&gt;"",Analysis!D21,"")</f>
        <v/>
      </c>
      <c r="E18" s="119" t="str">
        <f t="shared" si="2"/>
        <v/>
      </c>
      <c r="F18" s="120" t="str">
        <f t="shared" si="1"/>
        <v/>
      </c>
      <c r="G18" s="107"/>
      <c r="H18" s="126"/>
      <c r="I18" s="126"/>
      <c r="J18" s="126"/>
      <c r="K18" s="126"/>
      <c r="L18" s="126"/>
      <c r="M18" s="126"/>
      <c r="N18" s="126"/>
      <c r="O18" s="126"/>
      <c r="P18" s="126"/>
      <c r="Q18" s="42"/>
      <c r="R18" s="42"/>
    </row>
    <row r="19" spans="1:18" s="45" customFormat="1" ht="15.5">
      <c r="A19" s="116" t="str">
        <f>IF(COUNT(Analysis!D22)&gt;0,A18+1,"")</f>
        <v/>
      </c>
      <c r="B19" s="117" t="str">
        <f>Analysis!B22</f>
        <v/>
      </c>
      <c r="C19" s="118" t="str">
        <f>IF(Analysis!C22&lt;&gt;"",Analysis!C22,"")</f>
        <v/>
      </c>
      <c r="D19" s="118" t="str">
        <f>IF(Analysis!D22&lt;&gt;"",Analysis!D22,"")</f>
        <v/>
      </c>
      <c r="E19" s="119" t="str">
        <f t="shared" si="2"/>
        <v/>
      </c>
      <c r="F19" s="120" t="str">
        <f t="shared" si="1"/>
        <v/>
      </c>
      <c r="G19" s="107"/>
      <c r="H19" s="126"/>
      <c r="I19" s="126"/>
      <c r="J19" s="126"/>
      <c r="K19" s="126"/>
      <c r="L19" s="126"/>
      <c r="M19" s="126"/>
      <c r="N19" s="126"/>
      <c r="O19" s="126"/>
      <c r="P19" s="126"/>
      <c r="Q19" s="42"/>
      <c r="R19" s="42"/>
    </row>
    <row r="20" spans="1:18" s="45" customFormat="1" ht="15.5">
      <c r="A20" s="116" t="str">
        <f>IF(COUNT(Analysis!D23)&gt;0,A19+1,"")</f>
        <v/>
      </c>
      <c r="B20" s="117" t="str">
        <f>IF(COUNTA(Analysis!B:B&lt;&gt;"",Analysis!B23),"")</f>
        <v/>
      </c>
      <c r="C20" s="118" t="str">
        <f>IF(Analysis!C23&lt;&gt;"",Analysis!C23,"")</f>
        <v/>
      </c>
      <c r="D20" s="118" t="str">
        <f>IF(Analysis!D23&lt;&gt;"",Analysis!D23,"")</f>
        <v/>
      </c>
      <c r="E20" s="119" t="str">
        <f t="shared" si="2"/>
        <v/>
      </c>
      <c r="F20" s="120" t="str">
        <f t="shared" si="1"/>
        <v/>
      </c>
      <c r="G20" s="107"/>
      <c r="H20" s="126"/>
      <c r="I20" s="126"/>
      <c r="J20" s="126"/>
      <c r="K20" s="126"/>
      <c r="L20" s="126"/>
      <c r="M20" s="126"/>
      <c r="N20" s="126"/>
      <c r="O20" s="126"/>
      <c r="P20" s="126"/>
      <c r="Q20" s="42"/>
      <c r="R20" s="42"/>
    </row>
    <row r="21" spans="1:18" s="45" customFormat="1" ht="15.5">
      <c r="A21" s="116" t="str">
        <f>IF(COUNT(Analysis!D24)&gt;0,A20+1,"")</f>
        <v/>
      </c>
      <c r="B21" s="117" t="str">
        <f>IF(COUNTA(Analysis!B:B&lt;&gt;"",Analysis!B24),"")</f>
        <v/>
      </c>
      <c r="C21" s="118" t="str">
        <f>IF(Analysis!C24&lt;&gt;"",Analysis!C24,"")</f>
        <v/>
      </c>
      <c r="D21" s="118" t="str">
        <f>IF(Analysis!D24&lt;&gt;"",Analysis!D24,"")</f>
        <v/>
      </c>
      <c r="E21" s="119" t="str">
        <f t="shared" si="2"/>
        <v/>
      </c>
      <c r="F21" s="120" t="str">
        <f t="shared" si="1"/>
        <v/>
      </c>
      <c r="G21" s="107"/>
      <c r="H21" s="126"/>
      <c r="I21" s="126"/>
      <c r="J21" s="126"/>
      <c r="K21" s="126"/>
      <c r="L21" s="126"/>
      <c r="M21" s="126"/>
      <c r="N21" s="126"/>
      <c r="O21" s="126"/>
      <c r="P21" s="126"/>
      <c r="Q21" s="42"/>
      <c r="R21" s="42"/>
    </row>
    <row r="22" spans="1:18" s="45" customFormat="1" ht="15.5">
      <c r="A22" s="116" t="str">
        <f>IF(COUNT(Analysis!D25)&gt;0,A21+1,"")</f>
        <v/>
      </c>
      <c r="B22" s="117" t="str">
        <f>IF(COUNTA(Analysis!B:B&lt;&gt;"",Analysis!B25),"")</f>
        <v/>
      </c>
      <c r="C22" s="118" t="str">
        <f>IF(Analysis!C25&lt;&gt;"",Analysis!C25,"")</f>
        <v/>
      </c>
      <c r="D22" s="118" t="str">
        <f>IF(Analysis!D25&lt;&gt;"",Analysis!D25,"")</f>
        <v/>
      </c>
      <c r="E22" s="119" t="str">
        <f t="shared" si="2"/>
        <v/>
      </c>
      <c r="F22" s="120" t="str">
        <f t="shared" si="1"/>
        <v/>
      </c>
      <c r="G22" s="107"/>
      <c r="H22" s="126"/>
      <c r="I22" s="126"/>
      <c r="J22" s="126"/>
      <c r="K22" s="126"/>
      <c r="L22" s="126"/>
      <c r="M22" s="126"/>
      <c r="N22" s="126"/>
      <c r="O22" s="126"/>
      <c r="P22" s="126"/>
      <c r="Q22" s="42"/>
      <c r="R22" s="42"/>
    </row>
    <row r="23" spans="1:18" s="45" customFormat="1" ht="15.5">
      <c r="A23" s="116" t="str">
        <f>IF(COUNT(Analysis!D26)&gt;0,A22+1,"")</f>
        <v/>
      </c>
      <c r="B23" s="117" t="str">
        <f>IF(COUNTA(Analysis!B:B&lt;&gt;"",Analysis!B26),"")</f>
        <v/>
      </c>
      <c r="C23" s="118" t="str">
        <f>IF(Analysis!C26&lt;&gt;"",Analysis!C26,"")</f>
        <v/>
      </c>
      <c r="D23" s="118" t="str">
        <f>IF(Analysis!D26&lt;&gt;"",Analysis!D26,"")</f>
        <v/>
      </c>
      <c r="E23" s="119" t="str">
        <f t="shared" si="2"/>
        <v/>
      </c>
      <c r="F23" s="120" t="str">
        <f t="shared" si="1"/>
        <v/>
      </c>
      <c r="G23" s="107"/>
      <c r="H23" s="126"/>
      <c r="I23" s="126"/>
      <c r="J23" s="126"/>
      <c r="K23" s="126"/>
      <c r="L23" s="126"/>
      <c r="M23" s="126"/>
      <c r="N23" s="126"/>
      <c r="O23" s="126"/>
      <c r="P23" s="126"/>
      <c r="Q23" s="42"/>
      <c r="R23" s="42"/>
    </row>
    <row r="24" spans="1:18" s="45" customFormat="1" ht="15.5">
      <c r="A24" s="116" t="str">
        <f>IF(COUNT(Analysis!D27)&gt;0,A23+1,"")</f>
        <v/>
      </c>
      <c r="B24" s="117" t="str">
        <f>IF(COUNTA(Analysis!B:B&lt;&gt;"",Analysis!B27),"")</f>
        <v/>
      </c>
      <c r="C24" s="118" t="str">
        <f>IF(Analysis!C27&lt;&gt;"",Analysis!C27,"")</f>
        <v/>
      </c>
      <c r="D24" s="118" t="str">
        <f>IF(Analysis!D27&lt;&gt;"",Analysis!D27,"")</f>
        <v/>
      </c>
      <c r="E24" s="119" t="str">
        <f t="shared" si="2"/>
        <v/>
      </c>
      <c r="F24" s="120" t="str">
        <f t="shared" si="1"/>
        <v/>
      </c>
      <c r="G24" s="107"/>
      <c r="H24" s="126"/>
      <c r="I24" s="126"/>
      <c r="J24" s="126"/>
      <c r="K24" s="126"/>
      <c r="L24" s="126"/>
      <c r="M24" s="126"/>
      <c r="N24" s="126"/>
      <c r="O24" s="126"/>
      <c r="P24" s="126"/>
      <c r="Q24" s="42"/>
      <c r="R24" s="42"/>
    </row>
    <row r="25" spans="1:18" s="45" customFormat="1" ht="15.5">
      <c r="A25" s="116" t="str">
        <f>IF(COUNT(Analysis!D28)&gt;0,A24+1,"")</f>
        <v/>
      </c>
      <c r="B25" s="117" t="str">
        <f>IF(COUNTA(Analysis!B:B&lt;&gt;"",Analysis!B28),"")</f>
        <v/>
      </c>
      <c r="C25" s="118" t="str">
        <f>IF(Analysis!C28&lt;&gt;"",Analysis!C28,"")</f>
        <v/>
      </c>
      <c r="D25" s="118" t="str">
        <f>IF(Analysis!D28&lt;&gt;"",Analysis!D28,"")</f>
        <v/>
      </c>
      <c r="E25" s="119" t="str">
        <f t="shared" si="2"/>
        <v/>
      </c>
      <c r="F25" s="120" t="str">
        <f t="shared" si="1"/>
        <v/>
      </c>
      <c r="G25" s="107"/>
      <c r="H25" s="126"/>
      <c r="I25" s="126"/>
      <c r="J25" s="126"/>
      <c r="K25" s="126"/>
      <c r="L25" s="126"/>
      <c r="M25" s="126"/>
      <c r="N25" s="126"/>
      <c r="O25" s="126"/>
      <c r="P25" s="126"/>
      <c r="Q25" s="42"/>
      <c r="R25" s="42"/>
    </row>
    <row r="26" spans="1:18" s="45" customFormat="1" ht="15.5">
      <c r="A26" s="116" t="str">
        <f>IF(COUNT(Analysis!D29)&gt;0,A25+1,"")</f>
        <v/>
      </c>
      <c r="B26" s="117" t="str">
        <f>IF(COUNTA(Analysis!B:B&lt;&gt;"",Analysis!B29),"")</f>
        <v/>
      </c>
      <c r="C26" s="118" t="str">
        <f>IF(Analysis!C29&lt;&gt;"",Analysis!C29,"")</f>
        <v/>
      </c>
      <c r="D26" s="118" t="str">
        <f>IF(Analysis!D29&lt;&gt;"",Analysis!D29,"")</f>
        <v/>
      </c>
      <c r="E26" s="119" t="str">
        <f t="shared" si="2"/>
        <v/>
      </c>
      <c r="F26" s="120" t="str">
        <f t="shared" si="1"/>
        <v/>
      </c>
      <c r="G26" s="107"/>
      <c r="H26" s="126"/>
      <c r="I26" s="126"/>
      <c r="J26" s="126"/>
      <c r="K26" s="126"/>
      <c r="L26" s="126"/>
      <c r="M26" s="126"/>
      <c r="N26" s="126"/>
      <c r="O26" s="126"/>
      <c r="P26" s="126"/>
      <c r="Q26" s="42"/>
      <c r="R26" s="42"/>
    </row>
    <row r="27" spans="1:18" s="45" customFormat="1" ht="15.5">
      <c r="A27" s="116" t="str">
        <f>IF(COUNT(Analysis!D30)&gt;0,A26+1,"")</f>
        <v/>
      </c>
      <c r="B27" s="117" t="str">
        <f>IF(COUNTA(Analysis!B:B&lt;&gt;"",Analysis!B30),"")</f>
        <v/>
      </c>
      <c r="C27" s="118" t="str">
        <f>IF(Analysis!C30&lt;&gt;"",Analysis!C30,"")</f>
        <v/>
      </c>
      <c r="D27" s="118" t="str">
        <f>IF(Analysis!D30&lt;&gt;"",Analysis!D30,"")</f>
        <v/>
      </c>
      <c r="E27" s="119" t="str">
        <f t="shared" si="2"/>
        <v/>
      </c>
      <c r="F27" s="120" t="str">
        <f t="shared" si="1"/>
        <v/>
      </c>
      <c r="G27" s="107"/>
      <c r="H27" s="126"/>
      <c r="I27" s="126"/>
      <c r="J27" s="126"/>
      <c r="K27" s="126"/>
      <c r="L27" s="126"/>
      <c r="M27" s="126"/>
      <c r="N27" s="126"/>
      <c r="O27" s="126"/>
      <c r="P27" s="126"/>
      <c r="Q27" s="42"/>
      <c r="R27" s="42"/>
    </row>
    <row r="28" spans="1:18" s="45" customFormat="1" ht="15.5">
      <c r="A28" s="116" t="str">
        <f>IF(COUNT(Analysis!D31)&gt;0,A27+1,"")</f>
        <v/>
      </c>
      <c r="B28" s="117" t="str">
        <f>IF(COUNTA(Analysis!B:B&lt;&gt;"",Analysis!B31),"")</f>
        <v/>
      </c>
      <c r="C28" s="118" t="str">
        <f>IF(Analysis!C31&lt;&gt;"",Analysis!C31,"")</f>
        <v/>
      </c>
      <c r="D28" s="118" t="str">
        <f>IF(Analysis!D31&lt;&gt;"",Analysis!D31,"")</f>
        <v/>
      </c>
      <c r="E28" s="119" t="str">
        <f t="shared" si="2"/>
        <v/>
      </c>
      <c r="F28" s="120" t="str">
        <f t="shared" si="1"/>
        <v/>
      </c>
      <c r="G28" s="107"/>
      <c r="H28" s="126"/>
      <c r="I28" s="126"/>
      <c r="J28" s="126"/>
      <c r="K28" s="126"/>
      <c r="L28" s="126"/>
      <c r="M28" s="126"/>
      <c r="N28" s="126"/>
      <c r="O28" s="126"/>
      <c r="P28" s="126"/>
      <c r="Q28" s="42"/>
      <c r="R28" s="42"/>
    </row>
    <row r="29" spans="1:18" s="45" customFormat="1" ht="15.5">
      <c r="A29" s="116" t="str">
        <f>IF(COUNT(Analysis!D32)&gt;0,A28+1,"")</f>
        <v/>
      </c>
      <c r="B29" s="117" t="str">
        <f>IF(COUNTA(Analysis!B:B&lt;&gt;"",Analysis!B32),"")</f>
        <v/>
      </c>
      <c r="C29" s="118" t="str">
        <f>IF(Analysis!C32&lt;&gt;"",Analysis!C32,"")</f>
        <v/>
      </c>
      <c r="D29" s="118" t="str">
        <f>IF(Analysis!D32&lt;&gt;"",Analysis!D32,"")</f>
        <v/>
      </c>
      <c r="E29" s="119" t="str">
        <f t="shared" si="2"/>
        <v/>
      </c>
      <c r="F29" s="120" t="str">
        <f t="shared" si="1"/>
        <v/>
      </c>
      <c r="G29" s="107"/>
      <c r="H29" s="126"/>
      <c r="I29" s="126"/>
      <c r="J29" s="126"/>
      <c r="K29" s="126"/>
      <c r="L29" s="126"/>
      <c r="M29" s="126"/>
      <c r="N29" s="126"/>
      <c r="O29" s="126"/>
      <c r="P29" s="126"/>
      <c r="Q29" s="42"/>
      <c r="R29" s="42"/>
    </row>
    <row r="30" spans="1:18" s="45" customFormat="1" ht="15.5">
      <c r="A30" s="116" t="str">
        <f>IF(COUNT(Analysis!D33)&gt;0,A29+1,"")</f>
        <v/>
      </c>
      <c r="B30" s="117" t="str">
        <f>IF(COUNTA(Analysis!B:B&lt;&gt;"",Analysis!B33),"")</f>
        <v/>
      </c>
      <c r="C30" s="118" t="str">
        <f>IF(Analysis!C33&lt;&gt;"",Analysis!C33,"")</f>
        <v/>
      </c>
      <c r="D30" s="118" t="str">
        <f>IF(Analysis!D33&lt;&gt;"",Analysis!D33,"")</f>
        <v/>
      </c>
      <c r="E30" s="119" t="str">
        <f t="shared" si="2"/>
        <v/>
      </c>
      <c r="F30" s="120" t="str">
        <f t="shared" si="1"/>
        <v/>
      </c>
      <c r="G30" s="107"/>
      <c r="H30" s="126"/>
      <c r="I30" s="126"/>
      <c r="J30" s="126"/>
      <c r="K30" s="126"/>
      <c r="L30" s="126"/>
      <c r="M30" s="126"/>
      <c r="N30" s="126"/>
      <c r="O30" s="126"/>
      <c r="P30" s="126"/>
      <c r="Q30" s="42"/>
      <c r="R30" s="42"/>
    </row>
    <row r="31" spans="1:18" s="45" customFormat="1" ht="15.5">
      <c r="A31" s="116" t="str">
        <f>IF(COUNT(Analysis!D34)&gt;0,A30+1,"")</f>
        <v/>
      </c>
      <c r="B31" s="117" t="str">
        <f>IF(COUNTA(Analysis!B:B&lt;&gt;"",Analysis!B34),"")</f>
        <v/>
      </c>
      <c r="C31" s="118" t="str">
        <f>IF(Analysis!C34&lt;&gt;"",Analysis!C34,"")</f>
        <v/>
      </c>
      <c r="D31" s="118" t="str">
        <f>IF(Analysis!D34&lt;&gt;"",Analysis!D34,"")</f>
        <v/>
      </c>
      <c r="E31" s="119" t="str">
        <f t="shared" si="2"/>
        <v/>
      </c>
      <c r="F31" s="120" t="str">
        <f t="shared" si="1"/>
        <v/>
      </c>
      <c r="G31" s="107"/>
      <c r="H31" s="126"/>
      <c r="I31" s="126"/>
      <c r="J31" s="126"/>
      <c r="K31" s="126"/>
      <c r="L31" s="126"/>
      <c r="M31" s="126"/>
      <c r="N31" s="126"/>
      <c r="O31" s="126"/>
      <c r="P31" s="126"/>
      <c r="Q31" s="42"/>
      <c r="R31" s="42"/>
    </row>
    <row r="32" spans="1:18" s="45" customFormat="1" ht="15.5">
      <c r="A32" s="116" t="str">
        <f>IF(COUNT(Analysis!D35)&gt;0,A31+1,"")</f>
        <v/>
      </c>
      <c r="B32" s="117" t="str">
        <f>IF(COUNTA(Analysis!B:B&lt;&gt;"",Analysis!B35),"")</f>
        <v/>
      </c>
      <c r="C32" s="118" t="str">
        <f>IF(Analysis!C35&lt;&gt;"",Analysis!C35,"")</f>
        <v/>
      </c>
      <c r="D32" s="118" t="str">
        <f>IF(Analysis!D35&lt;&gt;"",Analysis!D35,"")</f>
        <v/>
      </c>
      <c r="E32" s="119" t="str">
        <f t="shared" si="2"/>
        <v/>
      </c>
      <c r="F32" s="120" t="str">
        <f t="shared" si="1"/>
        <v/>
      </c>
      <c r="G32" s="107"/>
      <c r="H32" s="126"/>
      <c r="I32" s="126"/>
      <c r="J32" s="126"/>
      <c r="K32" s="126"/>
      <c r="L32" s="126"/>
      <c r="M32" s="126"/>
      <c r="N32" s="126"/>
      <c r="O32" s="126"/>
      <c r="P32" s="126"/>
      <c r="Q32" s="42"/>
      <c r="R32" s="42"/>
    </row>
    <row r="33" spans="1:18" s="45" customFormat="1" ht="15.5">
      <c r="A33" s="116" t="str">
        <f>IF(COUNT(Analysis!D36)&gt;0,A32+1,"")</f>
        <v/>
      </c>
      <c r="B33" s="117" t="str">
        <f>IF(COUNTA(Analysis!B:B&lt;&gt;"",Analysis!B36),"")</f>
        <v/>
      </c>
      <c r="C33" s="118" t="str">
        <f>IF(Analysis!C36&lt;&gt;"",Analysis!C36,"")</f>
        <v/>
      </c>
      <c r="D33" s="118" t="str">
        <f>IF(Analysis!D36&lt;&gt;"",Analysis!D36,"")</f>
        <v/>
      </c>
      <c r="E33" s="119" t="str">
        <f t="shared" si="2"/>
        <v/>
      </c>
      <c r="F33" s="120" t="str">
        <f t="shared" si="1"/>
        <v/>
      </c>
      <c r="G33" s="107"/>
      <c r="H33" s="126"/>
      <c r="I33" s="126"/>
      <c r="J33" s="126"/>
      <c r="K33" s="126"/>
      <c r="L33" s="126"/>
      <c r="M33" s="126"/>
      <c r="N33" s="126"/>
      <c r="O33" s="126"/>
      <c r="P33" s="126"/>
      <c r="Q33" s="42"/>
      <c r="R33" s="42"/>
    </row>
    <row r="34" spans="1:18" s="45" customFormat="1" ht="15.5">
      <c r="A34" s="116" t="str">
        <f>IF(COUNT(Analysis!D37)&gt;0,A33+1,"")</f>
        <v/>
      </c>
      <c r="B34" s="117" t="str">
        <f>IF(COUNTA(Analysis!B:B&lt;&gt;"",Analysis!B37),"")</f>
        <v/>
      </c>
      <c r="C34" s="118" t="str">
        <f>IF(Analysis!C37&lt;&gt;"",Analysis!C37,"")</f>
        <v/>
      </c>
      <c r="D34" s="118" t="str">
        <f>IF(Analysis!D37&lt;&gt;"",Analysis!D37,"")</f>
        <v/>
      </c>
      <c r="E34" s="119" t="str">
        <f t="shared" si="2"/>
        <v/>
      </c>
      <c r="F34" s="120" t="str">
        <f t="shared" si="1"/>
        <v/>
      </c>
      <c r="G34" s="107"/>
      <c r="H34" s="126"/>
      <c r="I34" s="126"/>
      <c r="J34" s="126"/>
      <c r="K34" s="126"/>
      <c r="L34" s="126"/>
      <c r="M34" s="126"/>
      <c r="N34" s="126"/>
      <c r="O34" s="126"/>
      <c r="P34" s="126"/>
      <c r="Q34" s="42"/>
      <c r="R34" s="42"/>
    </row>
    <row r="35" spans="1:18" s="45" customFormat="1" ht="15.5">
      <c r="A35" s="116" t="str">
        <f>IF(COUNT(Analysis!D38)&gt;0,A34+1,"")</f>
        <v/>
      </c>
      <c r="B35" s="117" t="str">
        <f>IF(COUNTA(Analysis!B:B&lt;&gt;"",Analysis!B38),"")</f>
        <v/>
      </c>
      <c r="C35" s="118" t="str">
        <f>IF(Analysis!C38&lt;&gt;"",Analysis!C38,"")</f>
        <v/>
      </c>
      <c r="D35" s="118" t="str">
        <f>IF(Analysis!D38&lt;&gt;"",Analysis!D38,"")</f>
        <v/>
      </c>
      <c r="E35" s="119" t="str">
        <f t="shared" si="2"/>
        <v/>
      </c>
      <c r="F35" s="120" t="str">
        <f t="shared" si="1"/>
        <v/>
      </c>
      <c r="G35" s="107"/>
      <c r="H35" s="126"/>
      <c r="I35" s="126"/>
      <c r="J35" s="126"/>
      <c r="K35" s="126"/>
      <c r="L35" s="126"/>
      <c r="M35" s="126"/>
      <c r="N35" s="126"/>
      <c r="O35" s="126"/>
      <c r="P35" s="126"/>
      <c r="Q35" s="42"/>
      <c r="R35" s="42"/>
    </row>
    <row r="36" spans="1:18" s="45" customFormat="1" ht="15.5">
      <c r="A36" s="116" t="str">
        <f>IF(COUNT(Analysis!D39)&gt;0,A35+1,"")</f>
        <v/>
      </c>
      <c r="B36" s="117" t="str">
        <f>IF(COUNTA(Analysis!B:B&lt;&gt;"",Analysis!B39),"")</f>
        <v/>
      </c>
      <c r="C36" s="118" t="str">
        <f>IF(Analysis!C39&lt;&gt;"",Analysis!C39,"")</f>
        <v/>
      </c>
      <c r="D36" s="118" t="str">
        <f>IF(Analysis!D39&lt;&gt;"",Analysis!D39,"")</f>
        <v/>
      </c>
      <c r="E36" s="119" t="str">
        <f t="shared" si="2"/>
        <v/>
      </c>
      <c r="F36" s="120" t="str">
        <f t="shared" si="1"/>
        <v/>
      </c>
      <c r="G36" s="107"/>
      <c r="H36" s="126"/>
      <c r="I36" s="126"/>
      <c r="J36" s="126"/>
      <c r="K36" s="126"/>
      <c r="L36" s="126"/>
      <c r="M36" s="126"/>
      <c r="N36" s="126"/>
      <c r="O36" s="126"/>
      <c r="P36" s="126"/>
      <c r="Q36" s="42"/>
      <c r="R36" s="42"/>
    </row>
    <row r="37" spans="1:18" s="45" customFormat="1" ht="15.5">
      <c r="A37" s="116" t="str">
        <f>IF(COUNT(Analysis!D40)&gt;0,A36+1,"")</f>
        <v/>
      </c>
      <c r="B37" s="117" t="str">
        <f>IF(COUNTA(Analysis!B:B&lt;&gt;"",Analysis!B40),"")</f>
        <v/>
      </c>
      <c r="C37" s="118" t="str">
        <f>IF(Analysis!C40&lt;&gt;"",Analysis!C40,"")</f>
        <v/>
      </c>
      <c r="D37" s="118" t="str">
        <f>IF(Analysis!D40&lt;&gt;"",Analysis!D40,"")</f>
        <v/>
      </c>
      <c r="E37" s="119" t="str">
        <f t="shared" si="2"/>
        <v/>
      </c>
      <c r="F37" s="120" t="str">
        <f t="shared" si="1"/>
        <v/>
      </c>
      <c r="G37" s="107"/>
      <c r="H37" s="126"/>
      <c r="I37" s="126"/>
      <c r="J37" s="126"/>
      <c r="K37" s="126"/>
      <c r="L37" s="126"/>
      <c r="M37" s="126"/>
      <c r="N37" s="126"/>
      <c r="O37" s="126"/>
      <c r="P37" s="126"/>
      <c r="Q37" s="42"/>
      <c r="R37" s="42"/>
    </row>
    <row r="38" spans="1:18" s="45" customFormat="1" ht="15.5">
      <c r="A38" s="116" t="str">
        <f>IF(COUNT(Analysis!D41)&gt;0,A37+1,"")</f>
        <v/>
      </c>
      <c r="B38" s="117" t="str">
        <f>IF(COUNTA(Analysis!B:B&lt;&gt;"",Analysis!B41),"")</f>
        <v/>
      </c>
      <c r="C38" s="118" t="str">
        <f>IF(Analysis!C41&lt;&gt;"",Analysis!C41,"")</f>
        <v/>
      </c>
      <c r="D38" s="118" t="str">
        <f>IF(Analysis!D41&lt;&gt;"",Analysis!D41,"")</f>
        <v/>
      </c>
      <c r="E38" s="119" t="str">
        <f t="shared" si="2"/>
        <v/>
      </c>
      <c r="F38" s="120" t="str">
        <f t="shared" si="1"/>
        <v/>
      </c>
      <c r="G38" s="107"/>
      <c r="H38" s="126"/>
      <c r="I38" s="126"/>
      <c r="J38" s="126"/>
      <c r="K38" s="126"/>
      <c r="L38" s="126"/>
      <c r="M38" s="126"/>
      <c r="N38" s="126"/>
      <c r="O38" s="126"/>
      <c r="P38" s="126"/>
      <c r="Q38" s="42"/>
      <c r="R38" s="42"/>
    </row>
    <row r="39" spans="1:18" s="45" customFormat="1" ht="15.5">
      <c r="A39" s="116" t="str">
        <f>IF(COUNT(Analysis!D42)&gt;0,A38+1,"")</f>
        <v/>
      </c>
      <c r="B39" s="117" t="str">
        <f>IF(COUNTA(Analysis!B:B&lt;&gt;"",Analysis!B42),"")</f>
        <v/>
      </c>
      <c r="C39" s="118" t="str">
        <f>IF(Analysis!C42&lt;&gt;"",Analysis!C42,"")</f>
        <v/>
      </c>
      <c r="D39" s="118" t="str">
        <f>IF(Analysis!D42&lt;&gt;"",Analysis!D42,"")</f>
        <v/>
      </c>
      <c r="E39" s="119" t="str">
        <f t="shared" si="2"/>
        <v/>
      </c>
      <c r="F39" s="120" t="str">
        <f t="shared" si="1"/>
        <v/>
      </c>
      <c r="G39" s="107"/>
      <c r="H39" s="126"/>
      <c r="I39" s="126"/>
      <c r="J39" s="126"/>
      <c r="K39" s="126"/>
      <c r="L39" s="126"/>
      <c r="M39" s="126"/>
      <c r="N39" s="126"/>
      <c r="O39" s="126"/>
      <c r="P39" s="126"/>
      <c r="Q39" s="42"/>
      <c r="R39" s="42"/>
    </row>
    <row r="40" spans="1:18" s="45" customFormat="1" ht="15.5">
      <c r="A40" s="116" t="str">
        <f>IF(COUNT(Analysis!D43)&gt;0,A39+1,"")</f>
        <v/>
      </c>
      <c r="B40" s="117" t="str">
        <f>IF(COUNTA(Analysis!B:B&lt;&gt;"",Analysis!B43),"")</f>
        <v/>
      </c>
      <c r="C40" s="118" t="str">
        <f>IF(Analysis!C43&lt;&gt;"",Analysis!C43,"")</f>
        <v/>
      </c>
      <c r="D40" s="118" t="str">
        <f>IF(Analysis!D43&lt;&gt;"",Analysis!D43,"")</f>
        <v/>
      </c>
      <c r="E40" s="119" t="str">
        <f t="shared" si="2"/>
        <v/>
      </c>
      <c r="F40" s="120" t="str">
        <f t="shared" si="1"/>
        <v/>
      </c>
      <c r="G40" s="107"/>
      <c r="H40" s="126"/>
      <c r="I40" s="126"/>
      <c r="J40" s="126"/>
      <c r="K40" s="126"/>
      <c r="L40" s="126"/>
      <c r="M40" s="126"/>
      <c r="N40" s="126"/>
      <c r="O40" s="126"/>
      <c r="P40" s="126"/>
      <c r="Q40" s="42"/>
      <c r="R40" s="42"/>
    </row>
    <row r="41" spans="1:18" s="45" customFormat="1" ht="15.5">
      <c r="A41" s="116" t="str">
        <f>IF(COUNT(Analysis!D44)&gt;0,A40+1,"")</f>
        <v/>
      </c>
      <c r="B41" s="117" t="str">
        <f>IF(COUNTA(Analysis!B:B&lt;&gt;"",Analysis!B44),"")</f>
        <v/>
      </c>
      <c r="C41" s="118" t="str">
        <f>IF(Analysis!C44&lt;&gt;"",Analysis!C44,"")</f>
        <v/>
      </c>
      <c r="D41" s="118" t="str">
        <f>IF(Analysis!D44&lt;&gt;"",Analysis!D44,"")</f>
        <v/>
      </c>
      <c r="E41" s="119" t="str">
        <f t="shared" si="2"/>
        <v/>
      </c>
      <c r="F41" s="120" t="str">
        <f t="shared" si="1"/>
        <v/>
      </c>
      <c r="G41" s="107"/>
      <c r="H41" s="126"/>
      <c r="I41" s="126"/>
      <c r="J41" s="126"/>
      <c r="K41" s="126"/>
      <c r="L41" s="126"/>
      <c r="M41" s="126"/>
      <c r="N41" s="126"/>
      <c r="O41" s="126"/>
      <c r="P41" s="126"/>
      <c r="Q41" s="42"/>
      <c r="R41" s="42"/>
    </row>
    <row r="42" spans="1:18" s="45" customFormat="1" ht="15.5">
      <c r="A42" s="116" t="str">
        <f>IF(COUNT(Analysis!D45)&gt;0,A41+1,"")</f>
        <v/>
      </c>
      <c r="B42" s="117" t="str">
        <f>IF(COUNTA(Analysis!B:B&lt;&gt;"",Analysis!B45),"")</f>
        <v/>
      </c>
      <c r="C42" s="118" t="str">
        <f>IF(Analysis!C45&lt;&gt;"",Analysis!C45,"")</f>
        <v/>
      </c>
      <c r="D42" s="118" t="str">
        <f>IF(Analysis!D45&lt;&gt;"",Analysis!D45,"")</f>
        <v/>
      </c>
      <c r="E42" s="119" t="str">
        <f t="shared" si="2"/>
        <v/>
      </c>
      <c r="F42" s="120" t="str">
        <f t="shared" si="1"/>
        <v/>
      </c>
      <c r="G42" s="107"/>
      <c r="H42" s="126"/>
      <c r="I42" s="126"/>
      <c r="J42" s="126"/>
      <c r="K42" s="126"/>
      <c r="L42" s="126"/>
      <c r="M42" s="126"/>
      <c r="N42" s="126"/>
      <c r="O42" s="126"/>
      <c r="P42" s="126"/>
      <c r="Q42" s="42"/>
      <c r="R42" s="42"/>
    </row>
    <row r="43" spans="1:18" s="45" customFormat="1" ht="15.5">
      <c r="A43" s="116" t="str">
        <f>IF(COUNT(Analysis!D46)&gt;0,A42+1,"")</f>
        <v/>
      </c>
      <c r="B43" s="117" t="str">
        <f>IF(COUNTA(Analysis!B:B&lt;&gt;"",Analysis!B46),"")</f>
        <v/>
      </c>
      <c r="C43" s="118" t="str">
        <f>IF(Analysis!C46&lt;&gt;"",Analysis!C46,"")</f>
        <v/>
      </c>
      <c r="D43" s="118" t="str">
        <f>IF(Analysis!D46&lt;&gt;"",Analysis!D46,"")</f>
        <v/>
      </c>
      <c r="E43" s="119" t="str">
        <f t="shared" si="2"/>
        <v/>
      </c>
      <c r="F43" s="120" t="str">
        <f t="shared" si="1"/>
        <v/>
      </c>
      <c r="G43" s="107"/>
      <c r="H43" s="126"/>
      <c r="I43" s="126"/>
      <c r="J43" s="126"/>
      <c r="K43" s="126"/>
      <c r="L43" s="126"/>
      <c r="M43" s="126"/>
      <c r="N43" s="126"/>
      <c r="O43" s="126"/>
      <c r="P43" s="126"/>
      <c r="Q43" s="42"/>
      <c r="R43" s="42"/>
    </row>
    <row r="44" spans="1:18" s="45" customFormat="1" ht="15.5">
      <c r="A44" s="116" t="str">
        <f>IF(COUNT(Analysis!D47)&gt;0,A43+1,"")</f>
        <v/>
      </c>
      <c r="B44" s="117" t="str">
        <f>IF(COUNTA(Analysis!B:B&lt;&gt;"",Analysis!B47),"")</f>
        <v/>
      </c>
      <c r="C44" s="118" t="str">
        <f>IF(Analysis!C47&lt;&gt;"",Analysis!C47,"")</f>
        <v/>
      </c>
      <c r="D44" s="118" t="str">
        <f>IF(Analysis!D47&lt;&gt;"",Analysis!D47,"")</f>
        <v/>
      </c>
      <c r="E44" s="119" t="str">
        <f t="shared" si="2"/>
        <v/>
      </c>
      <c r="F44" s="120" t="str">
        <f t="shared" si="1"/>
        <v/>
      </c>
      <c r="G44" s="107"/>
      <c r="H44" s="126"/>
      <c r="I44" s="126"/>
      <c r="J44" s="126"/>
      <c r="K44" s="126"/>
      <c r="L44" s="126"/>
      <c r="M44" s="126"/>
      <c r="N44" s="126"/>
      <c r="O44" s="126"/>
      <c r="P44" s="126"/>
      <c r="Q44" s="42"/>
      <c r="R44" s="42"/>
    </row>
    <row r="45" spans="1:18" s="45" customFormat="1" ht="15.5">
      <c r="A45" s="116" t="str">
        <f>IF(COUNT(Analysis!D48)&gt;0,A44+1,"")</f>
        <v/>
      </c>
      <c r="B45" s="117" t="str">
        <f>IF(COUNTA(Analysis!B:B&lt;&gt;"",Analysis!B48),"")</f>
        <v/>
      </c>
      <c r="C45" s="118" t="str">
        <f>IF(Analysis!C48&lt;&gt;"",Analysis!C48,"")</f>
        <v/>
      </c>
      <c r="D45" s="118" t="str">
        <f>IF(Analysis!D48&lt;&gt;"",Analysis!D48,"")</f>
        <v/>
      </c>
      <c r="E45" s="119" t="str">
        <f t="shared" si="2"/>
        <v/>
      </c>
      <c r="F45" s="120" t="str">
        <f t="shared" si="1"/>
        <v/>
      </c>
      <c r="G45" s="107"/>
      <c r="H45" s="126"/>
      <c r="I45" s="126"/>
      <c r="J45" s="126"/>
      <c r="K45" s="126"/>
      <c r="L45" s="126"/>
      <c r="M45" s="126"/>
      <c r="N45" s="126"/>
      <c r="O45" s="126"/>
      <c r="P45" s="126"/>
      <c r="Q45" s="42"/>
      <c r="R45" s="42"/>
    </row>
    <row r="46" spans="1:18" s="45" customFormat="1" ht="15.5">
      <c r="A46" s="116" t="str">
        <f>IF(COUNT(Analysis!D49)&gt;0,A45+1,"")</f>
        <v/>
      </c>
      <c r="B46" s="117" t="str">
        <f>IF(COUNTA(Analysis!B:B&lt;&gt;"",Analysis!B49),"")</f>
        <v/>
      </c>
      <c r="C46" s="118" t="str">
        <f>IF(Analysis!C49&lt;&gt;"",Analysis!C49,"")</f>
        <v/>
      </c>
      <c r="D46" s="118" t="str">
        <f>IF(Analysis!D49&lt;&gt;"",Analysis!D49,"")</f>
        <v/>
      </c>
      <c r="E46" s="119" t="str">
        <f t="shared" si="2"/>
        <v/>
      </c>
      <c r="F46" s="120" t="str">
        <f t="shared" si="1"/>
        <v/>
      </c>
      <c r="G46" s="107"/>
      <c r="H46" s="126"/>
      <c r="I46" s="126"/>
      <c r="J46" s="126"/>
      <c r="K46" s="126"/>
      <c r="L46" s="126"/>
      <c r="M46" s="126"/>
      <c r="N46" s="126"/>
      <c r="O46" s="126"/>
      <c r="P46" s="126"/>
      <c r="Q46" s="42"/>
      <c r="R46" s="42"/>
    </row>
    <row r="47" spans="1:18" s="45" customFormat="1" ht="15.5">
      <c r="A47" s="116" t="str">
        <f>IF(COUNT(Analysis!D50)&gt;0,A46+1,"")</f>
        <v/>
      </c>
      <c r="B47" s="117" t="str">
        <f>IF(COUNTA(Analysis!B:B&lt;&gt;"",Analysis!B50),"")</f>
        <v/>
      </c>
      <c r="C47" s="118" t="str">
        <f>IF(Analysis!C50&lt;&gt;"",Analysis!C50,"")</f>
        <v/>
      </c>
      <c r="D47" s="118" t="str">
        <f>IF(Analysis!D50&lt;&gt;"",Analysis!D50,"")</f>
        <v/>
      </c>
      <c r="E47" s="119" t="str">
        <f t="shared" si="2"/>
        <v/>
      </c>
      <c r="F47" s="120" t="str">
        <f t="shared" si="1"/>
        <v/>
      </c>
      <c r="G47" s="107"/>
      <c r="H47" s="126"/>
      <c r="I47" s="126"/>
      <c r="J47" s="126"/>
      <c r="K47" s="126"/>
      <c r="L47" s="126"/>
      <c r="M47" s="126"/>
      <c r="N47" s="126"/>
      <c r="O47" s="126"/>
      <c r="P47" s="126"/>
      <c r="Q47" s="42"/>
      <c r="R47" s="42"/>
    </row>
    <row r="48" spans="1:18" s="45" customFormat="1" ht="15.5">
      <c r="A48" s="116" t="str">
        <f>IF(COUNT(Analysis!D51)&gt;0,A47+1,"")</f>
        <v/>
      </c>
      <c r="B48" s="117" t="str">
        <f>IF(COUNTA(Analysis!B:B&lt;&gt;"",Analysis!B51),"")</f>
        <v/>
      </c>
      <c r="C48" s="118" t="str">
        <f>IF(Analysis!C51&lt;&gt;"",Analysis!C51,"")</f>
        <v/>
      </c>
      <c r="D48" s="118" t="str">
        <f>IF(Analysis!D51&lt;&gt;"",Analysis!D51,"")</f>
        <v/>
      </c>
      <c r="E48" s="119" t="str">
        <f t="shared" si="2"/>
        <v/>
      </c>
      <c r="F48" s="120" t="str">
        <f t="shared" si="1"/>
        <v/>
      </c>
      <c r="G48" s="107"/>
      <c r="H48" s="126"/>
      <c r="I48" s="126"/>
      <c r="J48" s="126"/>
      <c r="K48" s="126"/>
      <c r="L48" s="126"/>
      <c r="M48" s="126"/>
      <c r="N48" s="126"/>
      <c r="O48" s="126"/>
      <c r="P48" s="126"/>
      <c r="Q48" s="42"/>
      <c r="R48" s="42"/>
    </row>
    <row r="49" spans="1:18" s="45" customFormat="1" ht="15.5">
      <c r="A49" s="116" t="str">
        <f>IF(COUNT(Analysis!D52)&gt;0,A48+1,"")</f>
        <v/>
      </c>
      <c r="B49" s="117" t="str">
        <f>IF(COUNTA(Analysis!B:B&lt;&gt;"",Analysis!B52),"")</f>
        <v/>
      </c>
      <c r="C49" s="118" t="str">
        <f>IF(Analysis!C52&lt;&gt;"",Analysis!C52,"")</f>
        <v/>
      </c>
      <c r="D49" s="118" t="str">
        <f>IF(Analysis!D52&lt;&gt;"",Analysis!D52,"")</f>
        <v/>
      </c>
      <c r="E49" s="119" t="str">
        <f t="shared" si="2"/>
        <v/>
      </c>
      <c r="F49" s="120" t="str">
        <f t="shared" si="1"/>
        <v/>
      </c>
      <c r="G49" s="107"/>
      <c r="H49" s="126"/>
      <c r="I49" s="126"/>
      <c r="J49" s="126"/>
      <c r="K49" s="126"/>
      <c r="L49" s="126"/>
      <c r="M49" s="126"/>
      <c r="N49" s="126"/>
      <c r="O49" s="126"/>
      <c r="P49" s="126"/>
      <c r="Q49" s="42"/>
      <c r="R49" s="42"/>
    </row>
    <row r="50" spans="1:18" s="45" customFormat="1" ht="15.5">
      <c r="A50" s="116" t="str">
        <f>IF(COUNT(Analysis!D53)&gt;0,A49+1,"")</f>
        <v/>
      </c>
      <c r="B50" s="117" t="str">
        <f>IF(COUNTA(Analysis!B:B&lt;&gt;"",Analysis!B53),"")</f>
        <v/>
      </c>
      <c r="C50" s="118" t="str">
        <f>IF(Analysis!C53&lt;&gt;"",Analysis!C53,"")</f>
        <v/>
      </c>
      <c r="D50" s="118" t="str">
        <f>IF(Analysis!D53&lt;&gt;"",Analysis!D53,"")</f>
        <v/>
      </c>
      <c r="E50" s="119" t="str">
        <f t="shared" si="2"/>
        <v/>
      </c>
      <c r="F50" s="120" t="str">
        <f t="shared" si="1"/>
        <v/>
      </c>
      <c r="G50" s="107"/>
      <c r="H50" s="126"/>
      <c r="I50" s="126"/>
      <c r="J50" s="126"/>
      <c r="K50" s="126"/>
      <c r="L50" s="126"/>
      <c r="M50" s="126"/>
      <c r="N50" s="126"/>
      <c r="O50" s="126"/>
      <c r="P50" s="126"/>
      <c r="Q50" s="42"/>
      <c r="R50" s="42"/>
    </row>
    <row r="51" spans="1:18" s="45" customFormat="1" ht="15.5">
      <c r="A51" s="116" t="str">
        <f>IF(COUNT(Analysis!D54)&gt;0,A50+1,"")</f>
        <v/>
      </c>
      <c r="B51" s="117" t="str">
        <f>IF(COUNTA(Analysis!B:B&lt;&gt;"",Analysis!B54),"")</f>
        <v/>
      </c>
      <c r="C51" s="118" t="str">
        <f>IF(Analysis!C54&lt;&gt;"",Analysis!C54,"")</f>
        <v/>
      </c>
      <c r="D51" s="118" t="str">
        <f>IF(Analysis!D54&lt;&gt;"",Analysis!D54,"")</f>
        <v/>
      </c>
      <c r="E51" s="119" t="str">
        <f t="shared" si="2"/>
        <v/>
      </c>
      <c r="F51" s="120" t="str">
        <f t="shared" si="1"/>
        <v/>
      </c>
      <c r="G51" s="107"/>
      <c r="H51" s="126"/>
      <c r="I51" s="126"/>
      <c r="J51" s="126"/>
      <c r="K51" s="126"/>
      <c r="L51" s="126"/>
      <c r="M51" s="126"/>
      <c r="N51" s="126"/>
      <c r="O51" s="126"/>
      <c r="P51" s="126"/>
      <c r="Q51" s="42"/>
      <c r="R51" s="42"/>
    </row>
    <row r="52" spans="1:18" s="45" customFormat="1" ht="15.5">
      <c r="A52" s="116" t="str">
        <f>IF(COUNT(Analysis!D55)&gt;0,A51+1,"")</f>
        <v/>
      </c>
      <c r="B52" s="117" t="str">
        <f>IF(COUNTA(Analysis!B:B&lt;&gt;"",Analysis!B55),"")</f>
        <v/>
      </c>
      <c r="C52" s="118" t="str">
        <f>IF(Analysis!C55&lt;&gt;"",Analysis!C55,"")</f>
        <v/>
      </c>
      <c r="D52" s="118" t="str">
        <f>IF(Analysis!D55&lt;&gt;"",Analysis!D55,"")</f>
        <v/>
      </c>
      <c r="E52" s="119" t="str">
        <f t="shared" si="2"/>
        <v/>
      </c>
      <c r="F52" s="120" t="str">
        <f t="shared" si="1"/>
        <v/>
      </c>
      <c r="G52" s="107"/>
      <c r="H52" s="126"/>
      <c r="I52" s="126"/>
      <c r="J52" s="126"/>
      <c r="K52" s="126"/>
      <c r="L52" s="126"/>
      <c r="M52" s="126"/>
      <c r="N52" s="126"/>
      <c r="O52" s="126"/>
      <c r="P52" s="126"/>
      <c r="Q52" s="42"/>
      <c r="R52" s="42"/>
    </row>
    <row r="53" spans="1:18" s="45" customFormat="1" ht="15.5">
      <c r="A53" s="116" t="str">
        <f>IF(COUNT(Analysis!D56)&gt;0,A52+1,"")</f>
        <v/>
      </c>
      <c r="B53" s="117" t="str">
        <f>IF(COUNTA(Analysis!B:B&lt;&gt;"",Analysis!B56),"")</f>
        <v/>
      </c>
      <c r="C53" s="118" t="str">
        <f>IF(Analysis!C56&lt;&gt;"",Analysis!C56,"")</f>
        <v/>
      </c>
      <c r="D53" s="118" t="str">
        <f>IF(Analysis!D56&lt;&gt;"",Analysis!D56,"")</f>
        <v/>
      </c>
      <c r="E53" s="119" t="str">
        <f t="shared" si="2"/>
        <v/>
      </c>
      <c r="F53" s="120" t="str">
        <f t="shared" si="1"/>
        <v/>
      </c>
      <c r="G53" s="107"/>
      <c r="H53" s="126"/>
      <c r="I53" s="126"/>
      <c r="J53" s="126"/>
      <c r="K53" s="126"/>
      <c r="L53" s="126"/>
      <c r="M53" s="126"/>
      <c r="N53" s="126"/>
      <c r="O53" s="126"/>
      <c r="P53" s="126"/>
      <c r="Q53" s="42"/>
      <c r="R53" s="42"/>
    </row>
    <row r="54" spans="1:18" s="45" customFormat="1" ht="15.5">
      <c r="A54" s="116" t="str">
        <f>IF(COUNT(Analysis!D57)&gt;0,A53+1,"")</f>
        <v/>
      </c>
      <c r="B54" s="117" t="str">
        <f>IF(COUNTA(Analysis!B:B&lt;&gt;"",Analysis!B57),"")</f>
        <v/>
      </c>
      <c r="C54" s="118" t="str">
        <f>IF(Analysis!C57&lt;&gt;"",Analysis!C57,"")</f>
        <v/>
      </c>
      <c r="D54" s="118" t="str">
        <f>IF(Analysis!D57&lt;&gt;"",Analysis!D57,"")</f>
        <v/>
      </c>
      <c r="E54" s="119" t="str">
        <f t="shared" si="2"/>
        <v/>
      </c>
      <c r="F54" s="120" t="str">
        <f t="shared" si="1"/>
        <v/>
      </c>
      <c r="G54" s="107"/>
      <c r="H54" s="126"/>
      <c r="I54" s="126"/>
      <c r="J54" s="126"/>
      <c r="K54" s="126"/>
      <c r="L54" s="126"/>
      <c r="M54" s="126"/>
      <c r="N54" s="126"/>
      <c r="O54" s="126"/>
      <c r="P54" s="126"/>
      <c r="Q54" s="42"/>
      <c r="R54" s="42"/>
    </row>
    <row r="55" spans="1:18" s="45" customFormat="1" ht="15.5">
      <c r="A55" s="116" t="str">
        <f>IF(COUNT(Analysis!D58)&gt;0,A54+1,"")</f>
        <v/>
      </c>
      <c r="B55" s="117" t="str">
        <f>IF(COUNTA(Analysis!B:B&lt;&gt;"",Analysis!B58),"")</f>
        <v/>
      </c>
      <c r="C55" s="118" t="str">
        <f>IF(Analysis!C58&lt;&gt;"",Analysis!C58,"")</f>
        <v/>
      </c>
      <c r="D55" s="118" t="str">
        <f>IF(Analysis!D58&lt;&gt;"",Analysis!D58,"")</f>
        <v/>
      </c>
      <c r="E55" s="119" t="str">
        <f t="shared" si="2"/>
        <v/>
      </c>
      <c r="F55" s="120" t="str">
        <f t="shared" si="1"/>
        <v/>
      </c>
      <c r="G55" s="107"/>
      <c r="H55" s="126"/>
      <c r="I55" s="126"/>
      <c r="J55" s="126"/>
      <c r="K55" s="126"/>
      <c r="L55" s="126"/>
      <c r="M55" s="126"/>
      <c r="N55" s="126"/>
      <c r="O55" s="126"/>
      <c r="P55" s="126"/>
      <c r="Q55" s="42"/>
      <c r="R55" s="42"/>
    </row>
    <row r="56" spans="1:18" s="45" customFormat="1" ht="15.5">
      <c r="A56" s="116" t="str">
        <f>IF(COUNT(Analysis!D59)&gt;0,A55+1,"")</f>
        <v/>
      </c>
      <c r="B56" s="117" t="str">
        <f>IF(COUNTA(Analysis!B:B&lt;&gt;"",Analysis!B59),"")</f>
        <v/>
      </c>
      <c r="C56" s="118" t="str">
        <f>IF(Analysis!C59&lt;&gt;"",Analysis!C59,"")</f>
        <v/>
      </c>
      <c r="D56" s="118" t="str">
        <f>IF(Analysis!D59&lt;&gt;"",Analysis!D59,"")</f>
        <v/>
      </c>
      <c r="E56" s="119" t="str">
        <f t="shared" si="2"/>
        <v/>
      </c>
      <c r="F56" s="120" t="str">
        <f t="shared" si="1"/>
        <v/>
      </c>
      <c r="G56" s="107"/>
      <c r="H56" s="126"/>
      <c r="I56" s="126"/>
      <c r="J56" s="126"/>
      <c r="K56" s="126"/>
      <c r="L56" s="126"/>
      <c r="M56" s="126"/>
      <c r="N56" s="126"/>
      <c r="O56" s="126"/>
      <c r="P56" s="126"/>
      <c r="Q56" s="42"/>
      <c r="R56" s="42"/>
    </row>
    <row r="57" spans="1:18" s="45" customFormat="1" ht="15.5">
      <c r="A57" s="116" t="str">
        <f>IF(COUNT(Analysis!D60)&gt;0,A56+1,"")</f>
        <v/>
      </c>
      <c r="B57" s="117" t="str">
        <f>IF(COUNTA(Analysis!B:B&lt;&gt;"",Analysis!B60),"")</f>
        <v/>
      </c>
      <c r="C57" s="118" t="str">
        <f>IF(Analysis!C60&lt;&gt;"",Analysis!C60,"")</f>
        <v/>
      </c>
      <c r="D57" s="118" t="str">
        <f>IF(Analysis!D60&lt;&gt;"",Analysis!D60,"")</f>
        <v/>
      </c>
      <c r="E57" s="119" t="str">
        <f t="shared" si="2"/>
        <v/>
      </c>
      <c r="F57" s="120" t="str">
        <f t="shared" si="1"/>
        <v/>
      </c>
      <c r="G57" s="107"/>
      <c r="H57" s="126"/>
      <c r="I57" s="126"/>
      <c r="J57" s="126"/>
      <c r="K57" s="126"/>
      <c r="L57" s="126"/>
      <c r="M57" s="126"/>
      <c r="N57" s="126"/>
      <c r="O57" s="126"/>
      <c r="P57" s="126"/>
      <c r="Q57" s="42"/>
      <c r="R57" s="42"/>
    </row>
    <row r="58" spans="1:18" s="45" customFormat="1" ht="15.5">
      <c r="A58" s="116" t="str">
        <f>IF(COUNT(Analysis!D61)&gt;0,A57+1,"")</f>
        <v/>
      </c>
      <c r="B58" s="117" t="str">
        <f>IF(COUNTA(Analysis!B:B&lt;&gt;"",Analysis!B61),"")</f>
        <v/>
      </c>
      <c r="C58" s="118" t="str">
        <f>IF(Analysis!C61&lt;&gt;"",Analysis!C61,"")</f>
        <v/>
      </c>
      <c r="D58" s="118" t="str">
        <f>IF(Analysis!D61&lt;&gt;"",Analysis!D61,"")</f>
        <v/>
      </c>
      <c r="E58" s="119" t="str">
        <f t="shared" si="2"/>
        <v/>
      </c>
      <c r="F58" s="120" t="str">
        <f t="shared" si="1"/>
        <v/>
      </c>
      <c r="G58" s="107"/>
      <c r="H58" s="126"/>
      <c r="I58" s="126"/>
      <c r="J58" s="126"/>
      <c r="K58" s="126"/>
      <c r="L58" s="126"/>
      <c r="M58" s="126"/>
      <c r="N58" s="126"/>
      <c r="O58" s="126"/>
      <c r="P58" s="126"/>
      <c r="Q58" s="42"/>
      <c r="R58" s="42"/>
    </row>
    <row r="59" spans="1:18" s="45" customFormat="1" ht="15.5">
      <c r="A59" s="116" t="str">
        <f>IF(COUNT(Analysis!D62)&gt;0,A58+1,"")</f>
        <v/>
      </c>
      <c r="B59" s="117" t="str">
        <f>IF(COUNTA(Analysis!B:B&lt;&gt;"",Analysis!B62),"")</f>
        <v/>
      </c>
      <c r="C59" s="118" t="str">
        <f>IF(Analysis!C62&lt;&gt;"",Analysis!C62,"")</f>
        <v/>
      </c>
      <c r="D59" s="118" t="str">
        <f>IF(Analysis!D62&lt;&gt;"",Analysis!D62,"")</f>
        <v/>
      </c>
      <c r="E59" s="119" t="str">
        <f t="shared" si="2"/>
        <v/>
      </c>
      <c r="F59" s="120" t="str">
        <f t="shared" si="1"/>
        <v/>
      </c>
      <c r="G59" s="107"/>
      <c r="H59" s="126"/>
      <c r="I59" s="126"/>
      <c r="J59" s="126"/>
      <c r="K59" s="126"/>
      <c r="L59" s="126"/>
      <c r="M59" s="126"/>
      <c r="N59" s="126"/>
      <c r="O59" s="126"/>
      <c r="P59" s="126"/>
      <c r="Q59" s="42"/>
      <c r="R59" s="42"/>
    </row>
    <row r="60" spans="1:18" s="45" customFormat="1" ht="15.5">
      <c r="A60" s="116" t="str">
        <f>IF(COUNT(Analysis!D63)&gt;0,A59+1,"")</f>
        <v/>
      </c>
      <c r="B60" s="117" t="str">
        <f>IF(COUNTA(Analysis!B:B&lt;&gt;"",Analysis!B63),"")</f>
        <v/>
      </c>
      <c r="C60" s="118" t="str">
        <f>IF(Analysis!C63&lt;&gt;"",Analysis!C63,"")</f>
        <v/>
      </c>
      <c r="D60" s="118" t="str">
        <f>IF(Analysis!D63&lt;&gt;"",Analysis!D63,"")</f>
        <v/>
      </c>
      <c r="E60" s="119" t="str">
        <f t="shared" si="2"/>
        <v/>
      </c>
      <c r="F60" s="120" t="str">
        <f t="shared" si="1"/>
        <v/>
      </c>
      <c r="G60" s="107"/>
      <c r="H60" s="126"/>
      <c r="I60" s="126"/>
      <c r="J60" s="126"/>
      <c r="K60" s="126"/>
      <c r="L60" s="126"/>
      <c r="M60" s="126"/>
      <c r="N60" s="126"/>
      <c r="O60" s="126"/>
      <c r="P60" s="126"/>
      <c r="Q60" s="42"/>
      <c r="R60" s="42"/>
    </row>
    <row r="61" spans="1:18" s="45" customFormat="1" ht="15.5">
      <c r="A61" s="116" t="str">
        <f>IF(COUNT(Analysis!D64)&gt;0,A60+1,"")</f>
        <v/>
      </c>
      <c r="B61" s="117" t="str">
        <f>IF(COUNTA(Analysis!B:B&lt;&gt;"",Analysis!B64),"")</f>
        <v/>
      </c>
      <c r="C61" s="118" t="str">
        <f>IF(Analysis!C64&lt;&gt;"",Analysis!C64,"")</f>
        <v/>
      </c>
      <c r="D61" s="118" t="str">
        <f>IF(Analysis!D64&lt;&gt;"",Analysis!D64,"")</f>
        <v/>
      </c>
      <c r="E61" s="119" t="str">
        <f t="shared" si="2"/>
        <v/>
      </c>
      <c r="F61" s="120" t="str">
        <f t="shared" si="1"/>
        <v/>
      </c>
      <c r="G61" s="107"/>
      <c r="H61" s="126"/>
      <c r="I61" s="126"/>
      <c r="J61" s="126"/>
      <c r="K61" s="126"/>
      <c r="L61" s="126"/>
      <c r="M61" s="126"/>
      <c r="N61" s="126"/>
      <c r="O61" s="126"/>
      <c r="P61" s="126"/>
      <c r="Q61" s="42"/>
      <c r="R61" s="42"/>
    </row>
    <row r="62" spans="1:18" s="45" customFormat="1" ht="15.5">
      <c r="A62" s="116" t="str">
        <f>IF(COUNT(Analysis!D65)&gt;0,A61+1,"")</f>
        <v/>
      </c>
      <c r="B62" s="117" t="str">
        <f>IF(COUNTA(Analysis!B:B&lt;&gt;"",Analysis!B65),"")</f>
        <v/>
      </c>
      <c r="C62" s="118" t="str">
        <f>IF(Analysis!C65&lt;&gt;"",Analysis!C65,"")</f>
        <v/>
      </c>
      <c r="D62" s="118" t="str">
        <f>IF(Analysis!D65&lt;&gt;"",Analysis!D65,"")</f>
        <v/>
      </c>
      <c r="E62" s="119" t="str">
        <f t="shared" si="2"/>
        <v/>
      </c>
      <c r="F62" s="120" t="str">
        <f t="shared" si="1"/>
        <v/>
      </c>
      <c r="G62" s="107"/>
      <c r="H62" s="126"/>
      <c r="I62" s="126"/>
      <c r="J62" s="126"/>
      <c r="K62" s="126"/>
      <c r="L62" s="126"/>
      <c r="M62" s="126"/>
      <c r="N62" s="126"/>
      <c r="O62" s="126"/>
      <c r="P62" s="126"/>
      <c r="Q62" s="42"/>
      <c r="R62" s="42"/>
    </row>
    <row r="63" spans="1:18" s="45" customFormat="1" ht="15.5">
      <c r="A63" s="116" t="str">
        <f>IF(COUNT(Analysis!D66)&gt;0,A62+1,"")</f>
        <v/>
      </c>
      <c r="B63" s="117" t="str">
        <f>IF(COUNTA(Analysis!B:B&lt;&gt;"",Analysis!B66),"")</f>
        <v/>
      </c>
      <c r="C63" s="118" t="str">
        <f>IF(Analysis!C66&lt;&gt;"",Analysis!C66,"")</f>
        <v/>
      </c>
      <c r="D63" s="118" t="str">
        <f>IF(Analysis!D66&lt;&gt;"",Analysis!D66,"")</f>
        <v/>
      </c>
      <c r="E63" s="119" t="str">
        <f t="shared" si="2"/>
        <v/>
      </c>
      <c r="F63" s="120" t="str">
        <f t="shared" si="1"/>
        <v/>
      </c>
      <c r="G63" s="107"/>
      <c r="H63" s="126"/>
      <c r="I63" s="126"/>
      <c r="J63" s="126"/>
      <c r="K63" s="126"/>
      <c r="L63" s="126"/>
      <c r="M63" s="126"/>
      <c r="N63" s="126"/>
      <c r="O63" s="126"/>
      <c r="P63" s="126"/>
      <c r="Q63" s="42"/>
      <c r="R63" s="42"/>
    </row>
    <row r="64" spans="1:18" s="45" customFormat="1" ht="15.5">
      <c r="A64" s="116" t="str">
        <f>IF(COUNT(Analysis!D67)&gt;0,A63+1,"")</f>
        <v/>
      </c>
      <c r="B64" s="117" t="str">
        <f>IF(COUNTA(Analysis!B:B&lt;&gt;"",Analysis!B67),"")</f>
        <v/>
      </c>
      <c r="C64" s="118" t="str">
        <f>IF(Analysis!C67&lt;&gt;"",Analysis!C67,"")</f>
        <v/>
      </c>
      <c r="D64" s="118" t="str">
        <f>IF(Analysis!D67&lt;&gt;"",Analysis!D67,"")</f>
        <v/>
      </c>
      <c r="E64" s="119" t="str">
        <f t="shared" si="2"/>
        <v/>
      </c>
      <c r="F64" s="120" t="str">
        <f t="shared" si="1"/>
        <v/>
      </c>
      <c r="G64" s="107"/>
      <c r="H64" s="126"/>
      <c r="I64" s="126"/>
      <c r="J64" s="126"/>
      <c r="K64" s="126"/>
      <c r="L64" s="126"/>
      <c r="M64" s="126"/>
      <c r="N64" s="126"/>
      <c r="O64" s="126"/>
      <c r="P64" s="126"/>
      <c r="Q64" s="42"/>
      <c r="R64" s="42"/>
    </row>
    <row r="65" spans="1:18" s="45" customFormat="1" ht="15.5">
      <c r="A65" s="116" t="str">
        <f>IF(COUNT(Analysis!D68)&gt;0,A64+1,"")</f>
        <v/>
      </c>
      <c r="B65" s="117" t="str">
        <f>IF(COUNTA(Analysis!B:B&lt;&gt;"",Analysis!B68),"")</f>
        <v/>
      </c>
      <c r="C65" s="118" t="str">
        <f>IF(Analysis!C68&lt;&gt;"",Analysis!C68,"")</f>
        <v/>
      </c>
      <c r="D65" s="118" t="str">
        <f>IF(Analysis!D68&lt;&gt;"",Analysis!D68,"")</f>
        <v/>
      </c>
      <c r="E65" s="119" t="str">
        <f t="shared" si="2"/>
        <v/>
      </c>
      <c r="F65" s="120" t="str">
        <f t="shared" si="1"/>
        <v/>
      </c>
      <c r="G65" s="107"/>
      <c r="H65" s="126"/>
      <c r="I65" s="126"/>
      <c r="J65" s="126"/>
      <c r="K65" s="126"/>
      <c r="L65" s="126"/>
      <c r="M65" s="126"/>
      <c r="N65" s="126"/>
      <c r="O65" s="126"/>
      <c r="P65" s="126"/>
      <c r="Q65" s="42"/>
      <c r="R65" s="42"/>
    </row>
    <row r="66" spans="1:18" s="45" customFormat="1" ht="15.5">
      <c r="A66" s="116" t="str">
        <f>IF(COUNT(Analysis!D69)&gt;0,A65+1,"")</f>
        <v/>
      </c>
      <c r="B66" s="117" t="str">
        <f>IF(COUNTA(Analysis!B:B&lt;&gt;"",Analysis!B69),"")</f>
        <v/>
      </c>
      <c r="C66" s="118" t="str">
        <f>IF(Analysis!C69&lt;&gt;"",Analysis!C69,"")</f>
        <v/>
      </c>
      <c r="D66" s="118" t="str">
        <f>IF(Analysis!D69&lt;&gt;"",Analysis!D69,"")</f>
        <v/>
      </c>
      <c r="E66" s="119" t="str">
        <f t="shared" si="2"/>
        <v/>
      </c>
      <c r="F66" s="120" t="str">
        <f t="shared" si="1"/>
        <v/>
      </c>
      <c r="G66" s="107"/>
      <c r="H66" s="126"/>
      <c r="I66" s="126"/>
      <c r="J66" s="126"/>
      <c r="K66" s="126"/>
      <c r="L66" s="126"/>
      <c r="M66" s="126"/>
      <c r="N66" s="126"/>
      <c r="O66" s="126"/>
      <c r="P66" s="126"/>
      <c r="Q66" s="42"/>
      <c r="R66" s="42"/>
    </row>
    <row r="67" spans="1:18" s="45" customFormat="1" ht="15.5">
      <c r="A67" s="116" t="str">
        <f>IF(COUNT(Analysis!D70)&gt;0,A66+1,"")</f>
        <v/>
      </c>
      <c r="B67" s="117" t="str">
        <f>IF(COUNTA(Analysis!B:B&lt;&gt;"",Analysis!B70),"")</f>
        <v/>
      </c>
      <c r="C67" s="118" t="str">
        <f>IF(Analysis!C70&lt;&gt;"",Analysis!C70,"")</f>
        <v/>
      </c>
      <c r="D67" s="118" t="str">
        <f>IF(Analysis!D70&lt;&gt;"",Analysis!D70,"")</f>
        <v/>
      </c>
      <c r="E67" s="119" t="str">
        <f t="shared" si="2"/>
        <v/>
      </c>
      <c r="F67" s="120" t="str">
        <f t="shared" si="1"/>
        <v/>
      </c>
      <c r="G67" s="107"/>
      <c r="H67" s="126"/>
      <c r="I67" s="126"/>
      <c r="J67" s="126"/>
      <c r="K67" s="126"/>
      <c r="L67" s="126"/>
      <c r="M67" s="126"/>
      <c r="N67" s="126"/>
      <c r="O67" s="126"/>
      <c r="P67" s="126"/>
      <c r="Q67" s="42"/>
      <c r="R67" s="42"/>
    </row>
    <row r="68" spans="1:18" s="45" customFormat="1" ht="15.5">
      <c r="A68" s="116" t="str">
        <f>IF(COUNT(Analysis!D71)&gt;0,A67+1,"")</f>
        <v/>
      </c>
      <c r="B68" s="117" t="str">
        <f>IF(COUNTA(Analysis!B:B&lt;&gt;"",Analysis!B71),"")</f>
        <v/>
      </c>
      <c r="C68" s="118" t="str">
        <f>IF(Analysis!C71&lt;&gt;"",Analysis!C71,"")</f>
        <v/>
      </c>
      <c r="D68" s="118" t="str">
        <f>IF(Analysis!D71&lt;&gt;"",Analysis!D71,"")</f>
        <v/>
      </c>
      <c r="E68" s="119" t="str">
        <f t="shared" si="2"/>
        <v/>
      </c>
      <c r="F68" s="120" t="str">
        <f t="shared" si="1"/>
        <v/>
      </c>
      <c r="G68" s="107"/>
      <c r="H68" s="126"/>
      <c r="I68" s="126"/>
      <c r="J68" s="126"/>
      <c r="K68" s="126"/>
      <c r="L68" s="126"/>
      <c r="M68" s="126"/>
      <c r="N68" s="126"/>
      <c r="O68" s="126"/>
      <c r="P68" s="126"/>
      <c r="Q68" s="42"/>
      <c r="R68" s="42"/>
    </row>
    <row r="69" spans="1:18" s="45" customFormat="1" ht="15.5">
      <c r="A69" s="116" t="str">
        <f>IF(COUNT(Analysis!D72)&gt;0,A68+1,"")</f>
        <v/>
      </c>
      <c r="B69" s="117" t="str">
        <f>IF(COUNTA(Analysis!B:B&lt;&gt;"",Analysis!B72),"")</f>
        <v/>
      </c>
      <c r="C69" s="118" t="str">
        <f>IF(Analysis!C72&lt;&gt;"",Analysis!C72,"")</f>
        <v/>
      </c>
      <c r="D69" s="118" t="str">
        <f>IF(Analysis!D72&lt;&gt;"",Analysis!D72,"")</f>
        <v/>
      </c>
      <c r="E69" s="119" t="str">
        <f t="shared" si="2"/>
        <v/>
      </c>
      <c r="F69" s="120" t="str">
        <f t="shared" ref="F69:F132" si="3">IF(E69="","",IF(E69&gt;=80,"A",IF(E69&gt;=75,"B+",IF(E69&gt;=70,"B",IF(E69&gt;=65,"C+",IF(E69&gt;=60,"C",IF(E69&gt;=55,"D+",IF(E69&gt;=50,"D",IF(E69&lt;50,"F")))))))))</f>
        <v/>
      </c>
      <c r="G69" s="107"/>
      <c r="H69" s="126"/>
      <c r="I69" s="126"/>
      <c r="J69" s="126"/>
      <c r="K69" s="126"/>
      <c r="L69" s="126"/>
      <c r="M69" s="126"/>
      <c r="N69" s="126"/>
      <c r="O69" s="126"/>
      <c r="P69" s="126"/>
      <c r="Q69" s="42"/>
      <c r="R69" s="42"/>
    </row>
    <row r="70" spans="1:18" s="45" customFormat="1" ht="15.5">
      <c r="A70" s="116" t="str">
        <f>IF(COUNT(Analysis!D73)&gt;0,A69+1,"")</f>
        <v/>
      </c>
      <c r="B70" s="117" t="str">
        <f>IF(COUNTA(Analysis!B:B&lt;&gt;"",Analysis!B73),"")</f>
        <v/>
      </c>
      <c r="C70" s="118" t="str">
        <f>IF(Analysis!C73&lt;&gt;"",Analysis!C73,"")</f>
        <v/>
      </c>
      <c r="D70" s="118" t="str">
        <f>IF(Analysis!D73&lt;&gt;"",Analysis!D73,"")</f>
        <v/>
      </c>
      <c r="E70" s="119" t="str">
        <f t="shared" si="2"/>
        <v/>
      </c>
      <c r="F70" s="120" t="str">
        <f t="shared" si="3"/>
        <v/>
      </c>
      <c r="G70" s="107"/>
      <c r="H70" s="126"/>
      <c r="I70" s="126"/>
      <c r="J70" s="126"/>
      <c r="K70" s="126"/>
      <c r="L70" s="126"/>
      <c r="M70" s="126"/>
      <c r="N70" s="126"/>
      <c r="O70" s="126"/>
      <c r="P70" s="126"/>
      <c r="Q70" s="42"/>
      <c r="R70" s="42"/>
    </row>
    <row r="71" spans="1:18" s="45" customFormat="1" ht="15.5">
      <c r="A71" s="116" t="str">
        <f>IF(COUNT(Analysis!D74)&gt;0,A70+1,"")</f>
        <v/>
      </c>
      <c r="B71" s="117" t="str">
        <f>IF(COUNTA(Analysis!B:B&lt;&gt;"",Analysis!B74),"")</f>
        <v/>
      </c>
      <c r="C71" s="118" t="str">
        <f>IF(Analysis!C74&lt;&gt;"",Analysis!C74,"")</f>
        <v/>
      </c>
      <c r="D71" s="118" t="str">
        <f>IF(Analysis!D74&lt;&gt;"",Analysis!D74,"")</f>
        <v/>
      </c>
      <c r="E71" s="119" t="str">
        <f t="shared" si="2"/>
        <v/>
      </c>
      <c r="F71" s="120" t="str">
        <f t="shared" si="3"/>
        <v/>
      </c>
      <c r="G71" s="107"/>
      <c r="H71" s="126"/>
      <c r="I71" s="126"/>
      <c r="J71" s="126"/>
      <c r="K71" s="126"/>
      <c r="L71" s="126"/>
      <c r="M71" s="126"/>
      <c r="N71" s="126"/>
      <c r="O71" s="126"/>
      <c r="P71" s="126"/>
      <c r="Q71" s="42"/>
      <c r="R71" s="42"/>
    </row>
    <row r="72" spans="1:18" s="45" customFormat="1" ht="15.5">
      <c r="A72" s="116" t="str">
        <f>IF(COUNT(Analysis!D75)&gt;0,A71+1,"")</f>
        <v/>
      </c>
      <c r="B72" s="117" t="str">
        <f>IF(COUNTA(Analysis!B:B&lt;&gt;"",Analysis!B75),"")</f>
        <v/>
      </c>
      <c r="C72" s="118" t="str">
        <f>IF(Analysis!C75&lt;&gt;"",Analysis!C75,"")</f>
        <v/>
      </c>
      <c r="D72" s="118" t="str">
        <f>IF(Analysis!D75&lt;&gt;"",Analysis!D75,"")</f>
        <v/>
      </c>
      <c r="E72" s="119" t="str">
        <f t="shared" si="2"/>
        <v/>
      </c>
      <c r="F72" s="120" t="str">
        <f t="shared" si="3"/>
        <v/>
      </c>
      <c r="G72" s="107"/>
      <c r="H72" s="126"/>
      <c r="I72" s="126"/>
      <c r="J72" s="126"/>
      <c r="K72" s="126"/>
      <c r="L72" s="126"/>
      <c r="M72" s="126"/>
      <c r="N72" s="126"/>
      <c r="O72" s="126"/>
      <c r="P72" s="126"/>
      <c r="Q72" s="42"/>
      <c r="R72" s="42"/>
    </row>
    <row r="73" spans="1:18" s="45" customFormat="1" ht="15.5">
      <c r="A73" s="116" t="str">
        <f>IF(COUNT(Analysis!D76)&gt;0,A72+1,"")</f>
        <v/>
      </c>
      <c r="B73" s="117" t="str">
        <f>IF(COUNTA(Analysis!B:B&lt;&gt;"",Analysis!B76),"")</f>
        <v/>
      </c>
      <c r="C73" s="118" t="str">
        <f>IF(Analysis!C76&lt;&gt;"",Analysis!C76,"")</f>
        <v/>
      </c>
      <c r="D73" s="118" t="str">
        <f>IF(Analysis!D76&lt;&gt;"",Analysis!D76,"")</f>
        <v/>
      </c>
      <c r="E73" s="119" t="str">
        <f t="shared" si="2"/>
        <v/>
      </c>
      <c r="F73" s="120" t="str">
        <f t="shared" si="3"/>
        <v/>
      </c>
      <c r="G73" s="107"/>
      <c r="H73" s="126"/>
      <c r="I73" s="126"/>
      <c r="J73" s="126"/>
      <c r="K73" s="126"/>
      <c r="L73" s="126"/>
      <c r="M73" s="126"/>
      <c r="N73" s="126"/>
      <c r="O73" s="126"/>
      <c r="P73" s="126"/>
      <c r="Q73" s="42"/>
      <c r="R73" s="42"/>
    </row>
    <row r="74" spans="1:18" s="45" customFormat="1" ht="15.5">
      <c r="A74" s="116" t="str">
        <f>IF(COUNT(Analysis!D77)&gt;0,A73+1,"")</f>
        <v/>
      </c>
      <c r="B74" s="117" t="str">
        <f>IF(COUNTA(Analysis!B:B&lt;&gt;"",Analysis!B77),"")</f>
        <v/>
      </c>
      <c r="C74" s="118" t="str">
        <f>IF(Analysis!C77&lt;&gt;"",Analysis!C77,"")</f>
        <v/>
      </c>
      <c r="D74" s="118" t="str">
        <f>IF(Analysis!D77&lt;&gt;"",Analysis!D77,"")</f>
        <v/>
      </c>
      <c r="E74" s="119" t="str">
        <f t="shared" si="2"/>
        <v/>
      </c>
      <c r="F74" s="120" t="str">
        <f t="shared" si="3"/>
        <v/>
      </c>
      <c r="G74" s="107"/>
      <c r="H74" s="126"/>
      <c r="I74" s="126"/>
      <c r="J74" s="126"/>
      <c r="K74" s="126"/>
      <c r="L74" s="126"/>
      <c r="M74" s="126"/>
      <c r="N74" s="126"/>
      <c r="O74" s="126"/>
      <c r="P74" s="126"/>
      <c r="Q74" s="42"/>
      <c r="R74" s="42"/>
    </row>
    <row r="75" spans="1:18" s="45" customFormat="1" ht="15.5">
      <c r="A75" s="116" t="str">
        <f>IF(COUNT(Analysis!D78)&gt;0,A74+1,"")</f>
        <v/>
      </c>
      <c r="B75" s="117" t="str">
        <f>IF(COUNTA(Analysis!B:B&lt;&gt;"",Analysis!B78),"")</f>
        <v/>
      </c>
      <c r="C75" s="118" t="str">
        <f>IF(Analysis!C78&lt;&gt;"",Analysis!C78,"")</f>
        <v/>
      </c>
      <c r="D75" s="118" t="str">
        <f>IF(Analysis!D78&lt;&gt;"",Analysis!D78,"")</f>
        <v/>
      </c>
      <c r="E75" s="119" t="str">
        <f t="shared" si="2"/>
        <v/>
      </c>
      <c r="F75" s="120" t="str">
        <f t="shared" si="3"/>
        <v/>
      </c>
      <c r="G75" s="107"/>
      <c r="H75" s="126"/>
      <c r="I75" s="126"/>
      <c r="J75" s="126"/>
      <c r="K75" s="126"/>
      <c r="L75" s="126"/>
      <c r="M75" s="126"/>
      <c r="N75" s="126"/>
      <c r="O75" s="126"/>
      <c r="P75" s="126"/>
      <c r="Q75" s="42"/>
      <c r="R75" s="42"/>
    </row>
    <row r="76" spans="1:18" s="45" customFormat="1" ht="15.5">
      <c r="A76" s="116" t="str">
        <f>IF(COUNT(Analysis!D79)&gt;0,A75+1,"")</f>
        <v/>
      </c>
      <c r="B76" s="117" t="str">
        <f>IF(COUNTA(Analysis!B:B&lt;&gt;"",Analysis!B79),"")</f>
        <v/>
      </c>
      <c r="C76" s="118" t="str">
        <f>IF(Analysis!C79&lt;&gt;"",Analysis!C79,"")</f>
        <v/>
      </c>
      <c r="D76" s="118" t="str">
        <f>IF(Analysis!D79&lt;&gt;"",Analysis!D79,"")</f>
        <v/>
      </c>
      <c r="E76" s="119" t="str">
        <f t="shared" si="2"/>
        <v/>
      </c>
      <c r="F76" s="120" t="str">
        <f t="shared" si="3"/>
        <v/>
      </c>
      <c r="G76" s="107"/>
      <c r="H76" s="126"/>
      <c r="I76" s="126"/>
      <c r="J76" s="126"/>
      <c r="K76" s="126"/>
      <c r="L76" s="126"/>
      <c r="M76" s="126"/>
      <c r="N76" s="126"/>
      <c r="O76" s="126"/>
      <c r="P76" s="126"/>
      <c r="Q76" s="42"/>
      <c r="R76" s="42"/>
    </row>
    <row r="77" spans="1:18" s="45" customFormat="1" ht="15.5">
      <c r="A77" s="116" t="str">
        <f>IF(COUNT(Analysis!D80)&gt;0,A76+1,"")</f>
        <v/>
      </c>
      <c r="B77" s="117" t="str">
        <f>IF(COUNTA(Analysis!B:B&lt;&gt;"",Analysis!B80),"")</f>
        <v/>
      </c>
      <c r="C77" s="118" t="str">
        <f>IF(Analysis!C80&lt;&gt;"",Analysis!C80,"")</f>
        <v/>
      </c>
      <c r="D77" s="118" t="str">
        <f>IF(Analysis!D80&lt;&gt;"",Analysis!D80,"")</f>
        <v/>
      </c>
      <c r="E77" s="119" t="str">
        <f t="shared" si="2"/>
        <v/>
      </c>
      <c r="F77" s="120" t="str">
        <f t="shared" si="3"/>
        <v/>
      </c>
      <c r="G77" s="107"/>
      <c r="H77" s="126"/>
      <c r="I77" s="126"/>
      <c r="J77" s="126"/>
      <c r="K77" s="126"/>
      <c r="L77" s="126"/>
      <c r="M77" s="126"/>
      <c r="N77" s="126"/>
      <c r="O77" s="126"/>
      <c r="P77" s="126"/>
      <c r="Q77" s="42"/>
      <c r="R77" s="42"/>
    </row>
    <row r="78" spans="1:18" s="45" customFormat="1" ht="15.5">
      <c r="A78" s="116" t="str">
        <f>IF(COUNT(Analysis!D81)&gt;0,A77+1,"")</f>
        <v/>
      </c>
      <c r="B78" s="117" t="str">
        <f>IF(COUNTA(Analysis!B:B&lt;&gt;"",Analysis!B81),"")</f>
        <v/>
      </c>
      <c r="C78" s="118" t="str">
        <f>IF(Analysis!C81&lt;&gt;"",Analysis!C81,"")</f>
        <v/>
      </c>
      <c r="D78" s="118" t="str">
        <f>IF(Analysis!D81&lt;&gt;"",Analysis!D81,"")</f>
        <v/>
      </c>
      <c r="E78" s="119" t="str">
        <f t="shared" si="2"/>
        <v/>
      </c>
      <c r="F78" s="120" t="str">
        <f t="shared" si="3"/>
        <v/>
      </c>
      <c r="G78" s="107"/>
      <c r="H78" s="126"/>
      <c r="I78" s="126"/>
      <c r="J78" s="126"/>
      <c r="K78" s="126"/>
      <c r="L78" s="126"/>
      <c r="M78" s="126"/>
      <c r="N78" s="126"/>
      <c r="O78" s="126"/>
      <c r="P78" s="126"/>
      <c r="Q78" s="42"/>
      <c r="R78" s="42"/>
    </row>
    <row r="79" spans="1:18" s="45" customFormat="1" ht="15.5">
      <c r="A79" s="116" t="str">
        <f>IF(COUNT(Analysis!D82)&gt;0,A78+1,"")</f>
        <v/>
      </c>
      <c r="B79" s="117" t="str">
        <f>IF(COUNTA(Analysis!B:B&lt;&gt;"",Analysis!B82),"")</f>
        <v/>
      </c>
      <c r="C79" s="118" t="str">
        <f>IF(Analysis!C82&lt;&gt;"",Analysis!C82,"")</f>
        <v/>
      </c>
      <c r="D79" s="118" t="str">
        <f>IF(Analysis!D82&lt;&gt;"",Analysis!D82,"")</f>
        <v/>
      </c>
      <c r="E79" s="119" t="str">
        <f t="shared" si="2"/>
        <v/>
      </c>
      <c r="F79" s="120" t="str">
        <f t="shared" si="3"/>
        <v/>
      </c>
      <c r="G79" s="107"/>
      <c r="H79" s="126"/>
      <c r="I79" s="126"/>
      <c r="J79" s="126"/>
      <c r="K79" s="126"/>
      <c r="L79" s="126"/>
      <c r="M79" s="126"/>
      <c r="N79" s="126"/>
      <c r="O79" s="126"/>
      <c r="P79" s="126"/>
      <c r="Q79" s="42"/>
      <c r="R79" s="42"/>
    </row>
    <row r="80" spans="1:18" s="45" customFormat="1" ht="15.5">
      <c r="A80" s="116" t="str">
        <f>IF(COUNT(Analysis!D83)&gt;0,A79+1,"")</f>
        <v/>
      </c>
      <c r="B80" s="117" t="str">
        <f>IF(COUNTA(Analysis!B:B&lt;&gt;"",Analysis!B83),"")</f>
        <v/>
      </c>
      <c r="C80" s="118" t="str">
        <f>IF(Analysis!C83&lt;&gt;"",Analysis!C83,"")</f>
        <v/>
      </c>
      <c r="D80" s="118" t="str">
        <f>IF(Analysis!D83&lt;&gt;"",Analysis!D83,"")</f>
        <v/>
      </c>
      <c r="E80" s="119" t="str">
        <f t="shared" si="2"/>
        <v/>
      </c>
      <c r="F80" s="120" t="str">
        <f t="shared" si="3"/>
        <v/>
      </c>
      <c r="G80" s="107"/>
      <c r="H80" s="126"/>
      <c r="I80" s="126"/>
      <c r="J80" s="126"/>
      <c r="K80" s="126"/>
      <c r="L80" s="126"/>
      <c r="M80" s="126"/>
      <c r="N80" s="126"/>
      <c r="O80" s="126"/>
      <c r="P80" s="126"/>
      <c r="Q80" s="42"/>
      <c r="R80" s="42"/>
    </row>
    <row r="81" spans="1:18" s="45" customFormat="1" ht="15.5">
      <c r="A81" s="116" t="str">
        <f>IF(COUNT(Analysis!D84)&gt;0,A80+1,"")</f>
        <v/>
      </c>
      <c r="B81" s="117" t="str">
        <f>IF(COUNTA(Analysis!B:B&lt;&gt;"",Analysis!B84),"")</f>
        <v/>
      </c>
      <c r="C81" s="118" t="str">
        <f>IF(Analysis!C84&lt;&gt;"",Analysis!C84,"")</f>
        <v/>
      </c>
      <c r="D81" s="118" t="str">
        <f>IF(Analysis!D84&lt;&gt;"",Analysis!D84,"")</f>
        <v/>
      </c>
      <c r="E81" s="119" t="str">
        <f t="shared" ref="E81:E144" si="4">IF(C81="","",C81+D81)</f>
        <v/>
      </c>
      <c r="F81" s="120" t="str">
        <f t="shared" si="3"/>
        <v/>
      </c>
      <c r="G81" s="107"/>
      <c r="H81" s="126"/>
      <c r="I81" s="126"/>
      <c r="J81" s="126"/>
      <c r="K81" s="126"/>
      <c r="L81" s="126"/>
      <c r="M81" s="126"/>
      <c r="N81" s="126"/>
      <c r="O81" s="126"/>
      <c r="P81" s="126"/>
      <c r="Q81" s="42"/>
      <c r="R81" s="42"/>
    </row>
    <row r="82" spans="1:18" s="45" customFormat="1" ht="15.5">
      <c r="A82" s="116" t="str">
        <f>IF(COUNT(Analysis!D85)&gt;0,A81+1,"")</f>
        <v/>
      </c>
      <c r="B82" s="117" t="str">
        <f>IF(COUNTA(Analysis!B:B&lt;&gt;"",Analysis!B85),"")</f>
        <v/>
      </c>
      <c r="C82" s="118" t="str">
        <f>IF(Analysis!C85&lt;&gt;"",Analysis!C85,"")</f>
        <v/>
      </c>
      <c r="D82" s="118" t="str">
        <f>IF(Analysis!D85&lt;&gt;"",Analysis!D85,"")</f>
        <v/>
      </c>
      <c r="E82" s="119" t="str">
        <f t="shared" si="4"/>
        <v/>
      </c>
      <c r="F82" s="120" t="str">
        <f t="shared" si="3"/>
        <v/>
      </c>
      <c r="G82" s="107"/>
      <c r="H82" s="126"/>
      <c r="I82" s="126"/>
      <c r="J82" s="126"/>
      <c r="K82" s="126"/>
      <c r="L82" s="126"/>
      <c r="M82" s="126"/>
      <c r="N82" s="126"/>
      <c r="O82" s="126"/>
      <c r="P82" s="126"/>
      <c r="Q82" s="42"/>
      <c r="R82" s="42"/>
    </row>
    <row r="83" spans="1:18" s="45" customFormat="1" ht="15.5">
      <c r="A83" s="116" t="str">
        <f>IF(COUNT(Analysis!D86)&gt;0,A82+1,"")</f>
        <v/>
      </c>
      <c r="B83" s="117" t="str">
        <f>IF(COUNTA(Analysis!B:B&lt;&gt;"",Analysis!B86),"")</f>
        <v/>
      </c>
      <c r="C83" s="118" t="str">
        <f>IF(Analysis!C86&lt;&gt;"",Analysis!C86,"")</f>
        <v/>
      </c>
      <c r="D83" s="118" t="str">
        <f>IF(Analysis!D86&lt;&gt;"",Analysis!D86,"")</f>
        <v/>
      </c>
      <c r="E83" s="119" t="str">
        <f t="shared" si="4"/>
        <v/>
      </c>
      <c r="F83" s="120" t="str">
        <f t="shared" si="3"/>
        <v/>
      </c>
      <c r="G83" s="107"/>
      <c r="H83" s="126"/>
      <c r="I83" s="126"/>
      <c r="J83" s="126"/>
      <c r="K83" s="126"/>
      <c r="L83" s="126"/>
      <c r="M83" s="126"/>
      <c r="N83" s="126"/>
      <c r="O83" s="126"/>
      <c r="P83" s="126"/>
      <c r="Q83" s="42"/>
      <c r="R83" s="42"/>
    </row>
    <row r="84" spans="1:18" s="45" customFormat="1" ht="15.5">
      <c r="A84" s="116" t="str">
        <f>IF(COUNT(Analysis!D87)&gt;0,A83+1,"")</f>
        <v/>
      </c>
      <c r="B84" s="117" t="str">
        <f>IF(COUNTA(Analysis!B:B&lt;&gt;"",Analysis!B87),"")</f>
        <v/>
      </c>
      <c r="C84" s="118" t="str">
        <f>IF(Analysis!C87&lt;&gt;"",Analysis!C87,"")</f>
        <v/>
      </c>
      <c r="D84" s="118" t="str">
        <f>IF(Analysis!D87&lt;&gt;"",Analysis!D87,"")</f>
        <v/>
      </c>
      <c r="E84" s="119" t="str">
        <f t="shared" si="4"/>
        <v/>
      </c>
      <c r="F84" s="120" t="str">
        <f t="shared" si="3"/>
        <v/>
      </c>
      <c r="G84" s="107"/>
      <c r="H84" s="126"/>
      <c r="I84" s="126"/>
      <c r="J84" s="126"/>
      <c r="K84" s="126"/>
      <c r="L84" s="126"/>
      <c r="M84" s="126"/>
      <c r="N84" s="126"/>
      <c r="O84" s="126"/>
      <c r="P84" s="126"/>
      <c r="Q84" s="42"/>
      <c r="R84" s="42"/>
    </row>
    <row r="85" spans="1:18" s="45" customFormat="1" ht="15.5">
      <c r="A85" s="116" t="str">
        <f>IF(COUNT(Analysis!D88)&gt;0,A84+1,"")</f>
        <v/>
      </c>
      <c r="B85" s="117" t="str">
        <f>IF(COUNTA(Analysis!B:B&lt;&gt;"",Analysis!B88),"")</f>
        <v/>
      </c>
      <c r="C85" s="118" t="str">
        <f>IF(Analysis!C88&lt;&gt;"",Analysis!C88,"")</f>
        <v/>
      </c>
      <c r="D85" s="118" t="str">
        <f>IF(Analysis!D88&lt;&gt;"",Analysis!D88,"")</f>
        <v/>
      </c>
      <c r="E85" s="119" t="str">
        <f t="shared" si="4"/>
        <v/>
      </c>
      <c r="F85" s="120" t="str">
        <f t="shared" si="3"/>
        <v/>
      </c>
      <c r="G85" s="107"/>
      <c r="H85" s="126"/>
      <c r="I85" s="126"/>
      <c r="J85" s="126"/>
      <c r="K85" s="126"/>
      <c r="L85" s="126"/>
      <c r="M85" s="126"/>
      <c r="N85" s="126"/>
      <c r="O85" s="126"/>
      <c r="P85" s="126"/>
      <c r="Q85" s="42"/>
      <c r="R85" s="42"/>
    </row>
    <row r="86" spans="1:18" s="45" customFormat="1" ht="15.5">
      <c r="A86" s="116" t="str">
        <f>IF(COUNT(Analysis!D89)&gt;0,A85+1,"")</f>
        <v/>
      </c>
      <c r="B86" s="117" t="str">
        <f>IF(COUNTA(Analysis!B:B&lt;&gt;"",Analysis!B89),"")</f>
        <v/>
      </c>
      <c r="C86" s="118" t="str">
        <f>IF(Analysis!C89&lt;&gt;"",Analysis!C89,"")</f>
        <v/>
      </c>
      <c r="D86" s="118" t="str">
        <f>IF(Analysis!D89&lt;&gt;"",Analysis!D89,"")</f>
        <v/>
      </c>
      <c r="E86" s="119" t="str">
        <f t="shared" si="4"/>
        <v/>
      </c>
      <c r="F86" s="120" t="str">
        <f t="shared" si="3"/>
        <v/>
      </c>
      <c r="G86" s="107"/>
      <c r="H86" s="126"/>
      <c r="I86" s="126"/>
      <c r="J86" s="126"/>
      <c r="K86" s="126"/>
      <c r="L86" s="126"/>
      <c r="M86" s="126"/>
      <c r="N86" s="126"/>
      <c r="O86" s="126"/>
      <c r="P86" s="126"/>
      <c r="Q86" s="42"/>
      <c r="R86" s="42"/>
    </row>
    <row r="87" spans="1:18" s="45" customFormat="1" ht="15.5">
      <c r="A87" s="116" t="str">
        <f>IF(COUNT(Analysis!D90)&gt;0,A86+1,"")</f>
        <v/>
      </c>
      <c r="B87" s="117" t="str">
        <f>IF(COUNTA(Analysis!B:B&lt;&gt;"",Analysis!B90),"")</f>
        <v/>
      </c>
      <c r="C87" s="118" t="str">
        <f>IF(Analysis!C90&lt;&gt;"",Analysis!C90,"")</f>
        <v/>
      </c>
      <c r="D87" s="118" t="str">
        <f>IF(Analysis!D90&lt;&gt;"",Analysis!D90,"")</f>
        <v/>
      </c>
      <c r="E87" s="119" t="str">
        <f t="shared" si="4"/>
        <v/>
      </c>
      <c r="F87" s="120" t="str">
        <f t="shared" si="3"/>
        <v/>
      </c>
      <c r="G87" s="107"/>
      <c r="H87" s="126"/>
      <c r="I87" s="126"/>
      <c r="J87" s="126"/>
      <c r="K87" s="126"/>
      <c r="L87" s="126"/>
      <c r="M87" s="126"/>
      <c r="N87" s="126"/>
      <c r="O87" s="126"/>
      <c r="P87" s="126"/>
      <c r="Q87" s="42"/>
      <c r="R87" s="42"/>
    </row>
    <row r="88" spans="1:18" s="45" customFormat="1" ht="15.5">
      <c r="A88" s="116" t="str">
        <f>IF(COUNT(Analysis!D91)&gt;0,A87+1,"")</f>
        <v/>
      </c>
      <c r="B88" s="117" t="str">
        <f>IF(COUNTA(Analysis!B:B&lt;&gt;"",Analysis!B91),"")</f>
        <v/>
      </c>
      <c r="C88" s="118" t="str">
        <f>IF(Analysis!C91&lt;&gt;"",Analysis!C91,"")</f>
        <v/>
      </c>
      <c r="D88" s="118" t="str">
        <f>IF(Analysis!D91&lt;&gt;"",Analysis!D91,"")</f>
        <v/>
      </c>
      <c r="E88" s="119" t="str">
        <f t="shared" si="4"/>
        <v/>
      </c>
      <c r="F88" s="120" t="str">
        <f t="shared" si="3"/>
        <v/>
      </c>
      <c r="G88" s="107"/>
      <c r="H88" s="126"/>
      <c r="I88" s="126"/>
      <c r="J88" s="126"/>
      <c r="K88" s="126"/>
      <c r="L88" s="126"/>
      <c r="M88" s="126"/>
      <c r="N88" s="126"/>
      <c r="O88" s="126"/>
      <c r="P88" s="126"/>
      <c r="Q88" s="42"/>
      <c r="R88" s="42"/>
    </row>
    <row r="89" spans="1:18" s="45" customFormat="1" ht="15.5">
      <c r="A89" s="116" t="str">
        <f>IF(COUNT(Analysis!D92)&gt;0,A88+1,"")</f>
        <v/>
      </c>
      <c r="B89" s="117" t="str">
        <f>IF(COUNTA(Analysis!B:B&lt;&gt;"",Analysis!B92),"")</f>
        <v/>
      </c>
      <c r="C89" s="118" t="str">
        <f>IF(Analysis!C92&lt;&gt;"",Analysis!C92,"")</f>
        <v/>
      </c>
      <c r="D89" s="118" t="str">
        <f>IF(Analysis!D92&lt;&gt;"",Analysis!D92,"")</f>
        <v/>
      </c>
      <c r="E89" s="119" t="str">
        <f t="shared" si="4"/>
        <v/>
      </c>
      <c r="F89" s="120" t="str">
        <f t="shared" si="3"/>
        <v/>
      </c>
      <c r="G89" s="107"/>
      <c r="H89" s="126"/>
      <c r="I89" s="126"/>
      <c r="J89" s="126"/>
      <c r="K89" s="126"/>
      <c r="L89" s="126"/>
      <c r="M89" s="126"/>
      <c r="N89" s="126"/>
      <c r="O89" s="126"/>
      <c r="P89" s="126"/>
      <c r="Q89" s="42"/>
      <c r="R89" s="42"/>
    </row>
    <row r="90" spans="1:18" s="45" customFormat="1" ht="15.5">
      <c r="A90" s="116" t="str">
        <f>IF(COUNT(Analysis!D93)&gt;0,A89+1,"")</f>
        <v/>
      </c>
      <c r="B90" s="117" t="str">
        <f>IF(COUNTA(Analysis!B:B&lt;&gt;"",Analysis!B93),"")</f>
        <v/>
      </c>
      <c r="C90" s="118" t="str">
        <f>IF(Analysis!C93&lt;&gt;"",Analysis!C93,"")</f>
        <v/>
      </c>
      <c r="D90" s="118" t="str">
        <f>IF(Analysis!D93&lt;&gt;"",Analysis!D93,"")</f>
        <v/>
      </c>
      <c r="E90" s="119" t="str">
        <f t="shared" si="4"/>
        <v/>
      </c>
      <c r="F90" s="120" t="str">
        <f t="shared" si="3"/>
        <v/>
      </c>
      <c r="G90" s="107"/>
      <c r="H90" s="126"/>
      <c r="I90" s="126"/>
      <c r="J90" s="126"/>
      <c r="K90" s="126"/>
      <c r="L90" s="126"/>
      <c r="M90" s="126"/>
      <c r="N90" s="126"/>
      <c r="O90" s="126"/>
      <c r="P90" s="126"/>
      <c r="Q90" s="42"/>
      <c r="R90" s="42"/>
    </row>
    <row r="91" spans="1:18" s="45" customFormat="1" ht="15.5">
      <c r="A91" s="116" t="str">
        <f>IF(COUNT(Analysis!D94)&gt;0,A90+1,"")</f>
        <v/>
      </c>
      <c r="B91" s="117" t="str">
        <f>IF(COUNTA(Analysis!B:B&lt;&gt;"",Analysis!B94),"")</f>
        <v/>
      </c>
      <c r="C91" s="118" t="str">
        <f>IF(Analysis!C94&lt;&gt;"",Analysis!C94,"")</f>
        <v/>
      </c>
      <c r="D91" s="118" t="str">
        <f>IF(Analysis!D94&lt;&gt;"",Analysis!D94,"")</f>
        <v/>
      </c>
      <c r="E91" s="119" t="str">
        <f t="shared" si="4"/>
        <v/>
      </c>
      <c r="F91" s="120" t="str">
        <f t="shared" si="3"/>
        <v/>
      </c>
      <c r="G91" s="107"/>
      <c r="H91" s="126"/>
      <c r="I91" s="126"/>
      <c r="J91" s="126"/>
      <c r="K91" s="126"/>
      <c r="L91" s="126"/>
      <c r="M91" s="126"/>
      <c r="N91" s="126"/>
      <c r="O91" s="126"/>
      <c r="P91" s="126"/>
      <c r="Q91" s="42"/>
      <c r="R91" s="42"/>
    </row>
    <row r="92" spans="1:18" s="45" customFormat="1" ht="15.5">
      <c r="A92" s="116" t="str">
        <f>IF(COUNT(Analysis!D95)&gt;0,A91+1,"")</f>
        <v/>
      </c>
      <c r="B92" s="117" t="str">
        <f>IF(COUNTA(Analysis!B:B&lt;&gt;"",Analysis!B95),"")</f>
        <v/>
      </c>
      <c r="C92" s="118" t="str">
        <f>IF(Analysis!C95&lt;&gt;"",Analysis!C95,"")</f>
        <v/>
      </c>
      <c r="D92" s="118" t="str">
        <f>IF(Analysis!D95&lt;&gt;"",Analysis!D95,"")</f>
        <v/>
      </c>
      <c r="E92" s="119" t="str">
        <f t="shared" si="4"/>
        <v/>
      </c>
      <c r="F92" s="120" t="str">
        <f t="shared" si="3"/>
        <v/>
      </c>
      <c r="G92" s="107"/>
      <c r="H92" s="126"/>
      <c r="I92" s="126"/>
      <c r="J92" s="126"/>
      <c r="K92" s="126"/>
      <c r="L92" s="126"/>
      <c r="M92" s="126"/>
      <c r="N92" s="126"/>
      <c r="O92" s="126"/>
      <c r="P92" s="126"/>
      <c r="Q92" s="42"/>
      <c r="R92" s="42"/>
    </row>
    <row r="93" spans="1:18" s="45" customFormat="1" ht="15.5">
      <c r="A93" s="116" t="str">
        <f>IF(COUNT(Analysis!D96)&gt;0,A92+1,"")</f>
        <v/>
      </c>
      <c r="B93" s="117" t="str">
        <f>IF(COUNTA(Analysis!B:B&lt;&gt;"",Analysis!B96),"")</f>
        <v/>
      </c>
      <c r="C93" s="118" t="str">
        <f>IF(Analysis!C96&lt;&gt;"",Analysis!C96,"")</f>
        <v/>
      </c>
      <c r="D93" s="118" t="str">
        <f>IF(Analysis!D96&lt;&gt;"",Analysis!D96,"")</f>
        <v/>
      </c>
      <c r="E93" s="119" t="str">
        <f t="shared" si="4"/>
        <v/>
      </c>
      <c r="F93" s="120" t="str">
        <f t="shared" si="3"/>
        <v/>
      </c>
      <c r="G93" s="107"/>
      <c r="H93" s="126"/>
      <c r="I93" s="126"/>
      <c r="J93" s="126"/>
      <c r="K93" s="126"/>
      <c r="L93" s="126"/>
      <c r="M93" s="126"/>
      <c r="N93" s="126"/>
      <c r="O93" s="126"/>
      <c r="P93" s="126"/>
      <c r="Q93" s="42"/>
      <c r="R93" s="42"/>
    </row>
    <row r="94" spans="1:18" s="45" customFormat="1" ht="15.5">
      <c r="A94" s="116" t="str">
        <f>IF(COUNT(Analysis!D97)&gt;0,A93+1,"")</f>
        <v/>
      </c>
      <c r="B94" s="117" t="str">
        <f>IF(COUNTA(Analysis!B:B&lt;&gt;"",Analysis!B97),"")</f>
        <v/>
      </c>
      <c r="C94" s="118" t="str">
        <f>IF(Analysis!C97&lt;&gt;"",Analysis!C97,"")</f>
        <v/>
      </c>
      <c r="D94" s="118" t="str">
        <f>IF(Analysis!D97&lt;&gt;"",Analysis!D97,"")</f>
        <v/>
      </c>
      <c r="E94" s="119" t="str">
        <f t="shared" si="4"/>
        <v/>
      </c>
      <c r="F94" s="120" t="str">
        <f t="shared" si="3"/>
        <v/>
      </c>
      <c r="G94" s="107"/>
      <c r="H94" s="126"/>
      <c r="I94" s="126"/>
      <c r="J94" s="126"/>
      <c r="K94" s="126"/>
      <c r="L94" s="126"/>
      <c r="M94" s="126"/>
      <c r="N94" s="126"/>
      <c r="O94" s="126"/>
      <c r="P94" s="126"/>
      <c r="Q94" s="42"/>
      <c r="R94" s="42"/>
    </row>
    <row r="95" spans="1:18" s="45" customFormat="1" ht="15.5">
      <c r="A95" s="116" t="str">
        <f>IF(COUNT(Analysis!D98)&gt;0,A94+1,"")</f>
        <v/>
      </c>
      <c r="B95" s="117" t="str">
        <f>IF(COUNTA(Analysis!B:B&lt;&gt;"",Analysis!B98),"")</f>
        <v/>
      </c>
      <c r="C95" s="118" t="str">
        <f>IF(Analysis!C98&lt;&gt;"",Analysis!C98,"")</f>
        <v/>
      </c>
      <c r="D95" s="118" t="str">
        <f>IF(Analysis!D98&lt;&gt;"",Analysis!D98,"")</f>
        <v/>
      </c>
      <c r="E95" s="119" t="str">
        <f t="shared" si="4"/>
        <v/>
      </c>
      <c r="F95" s="120" t="str">
        <f t="shared" si="3"/>
        <v/>
      </c>
      <c r="G95" s="107"/>
      <c r="H95" s="126"/>
      <c r="I95" s="126"/>
      <c r="J95" s="126"/>
      <c r="K95" s="126"/>
      <c r="L95" s="126"/>
      <c r="M95" s="126"/>
      <c r="N95" s="126"/>
      <c r="O95" s="126"/>
      <c r="P95" s="126"/>
      <c r="Q95" s="42"/>
      <c r="R95" s="42"/>
    </row>
    <row r="96" spans="1:18" s="45" customFormat="1" ht="15.5">
      <c r="A96" s="116" t="str">
        <f>IF(COUNT(Analysis!D99)&gt;0,A95+1,"")</f>
        <v/>
      </c>
      <c r="B96" s="117" t="str">
        <f>IF(COUNTA(Analysis!B:B&lt;&gt;"",Analysis!B99),"")</f>
        <v/>
      </c>
      <c r="C96" s="118" t="str">
        <f>IF(Analysis!C99&lt;&gt;"",Analysis!C99,"")</f>
        <v/>
      </c>
      <c r="D96" s="118" t="str">
        <f>IF(Analysis!D99&lt;&gt;"",Analysis!D99,"")</f>
        <v/>
      </c>
      <c r="E96" s="119" t="str">
        <f t="shared" si="4"/>
        <v/>
      </c>
      <c r="F96" s="120" t="str">
        <f t="shared" si="3"/>
        <v/>
      </c>
      <c r="G96" s="107"/>
      <c r="H96" s="126"/>
      <c r="I96" s="126"/>
      <c r="J96" s="126"/>
      <c r="K96" s="126"/>
      <c r="L96" s="126"/>
      <c r="M96" s="126"/>
      <c r="N96" s="126"/>
      <c r="O96" s="126"/>
      <c r="P96" s="126"/>
      <c r="Q96" s="42"/>
      <c r="R96" s="42"/>
    </row>
    <row r="97" spans="1:18" s="45" customFormat="1" ht="15.5">
      <c r="A97" s="116" t="str">
        <f>IF(COUNT(Analysis!D100)&gt;0,A96+1,"")</f>
        <v/>
      </c>
      <c r="B97" s="117" t="str">
        <f>IF(COUNTA(Analysis!B:B&lt;&gt;"",Analysis!B100),"")</f>
        <v/>
      </c>
      <c r="C97" s="118" t="str">
        <f>IF(Analysis!C100&lt;&gt;"",Analysis!C100,"")</f>
        <v/>
      </c>
      <c r="D97" s="118" t="str">
        <f>IF(Analysis!D100&lt;&gt;"",Analysis!D100,"")</f>
        <v/>
      </c>
      <c r="E97" s="119" t="str">
        <f t="shared" si="4"/>
        <v/>
      </c>
      <c r="F97" s="120" t="str">
        <f t="shared" si="3"/>
        <v/>
      </c>
      <c r="G97" s="107"/>
      <c r="H97" s="126"/>
      <c r="I97" s="126"/>
      <c r="J97" s="126"/>
      <c r="K97" s="126"/>
      <c r="L97" s="126"/>
      <c r="M97" s="126"/>
      <c r="N97" s="126"/>
      <c r="O97" s="126"/>
      <c r="P97" s="126"/>
      <c r="Q97" s="42"/>
      <c r="R97" s="42"/>
    </row>
    <row r="98" spans="1:18" s="45" customFormat="1" ht="15.5">
      <c r="A98" s="116" t="str">
        <f>IF(COUNT(Analysis!D101)&gt;0,A97+1,"")</f>
        <v/>
      </c>
      <c r="B98" s="117" t="str">
        <f>IF(COUNTA(Analysis!B:B&lt;&gt;"",Analysis!B101),"")</f>
        <v/>
      </c>
      <c r="C98" s="118" t="str">
        <f>IF(Analysis!C101&lt;&gt;"",Analysis!C101,"")</f>
        <v/>
      </c>
      <c r="D98" s="118" t="str">
        <f>IF(Analysis!D101&lt;&gt;"",Analysis!D101,"")</f>
        <v/>
      </c>
      <c r="E98" s="119" t="str">
        <f t="shared" si="4"/>
        <v/>
      </c>
      <c r="F98" s="120" t="str">
        <f t="shared" si="3"/>
        <v/>
      </c>
      <c r="G98" s="107"/>
      <c r="H98" s="126"/>
      <c r="I98" s="126"/>
      <c r="J98" s="126"/>
      <c r="K98" s="126"/>
      <c r="L98" s="126"/>
      <c r="M98" s="126"/>
      <c r="N98" s="126"/>
      <c r="O98" s="126"/>
      <c r="P98" s="126"/>
      <c r="Q98" s="42"/>
      <c r="R98" s="42"/>
    </row>
    <row r="99" spans="1:18" s="45" customFormat="1" ht="15.5">
      <c r="A99" s="116" t="str">
        <f>IF(COUNT(Analysis!D102)&gt;0,A98+1,"")</f>
        <v/>
      </c>
      <c r="B99" s="117" t="str">
        <f>IF(COUNTA(Analysis!B:B&lt;&gt;"",Analysis!B102),"")</f>
        <v/>
      </c>
      <c r="C99" s="118" t="str">
        <f>IF(Analysis!C102&lt;&gt;"",Analysis!C102,"")</f>
        <v/>
      </c>
      <c r="D99" s="118" t="str">
        <f>IF(Analysis!D102&lt;&gt;"",Analysis!D102,"")</f>
        <v/>
      </c>
      <c r="E99" s="119" t="str">
        <f t="shared" si="4"/>
        <v/>
      </c>
      <c r="F99" s="120" t="str">
        <f t="shared" si="3"/>
        <v/>
      </c>
      <c r="G99" s="107"/>
      <c r="H99" s="126"/>
      <c r="I99" s="126"/>
      <c r="J99" s="126"/>
      <c r="K99" s="126"/>
      <c r="L99" s="126"/>
      <c r="M99" s="126"/>
      <c r="N99" s="126"/>
      <c r="O99" s="126"/>
      <c r="P99" s="126"/>
      <c r="Q99" s="42"/>
      <c r="R99" s="42"/>
    </row>
    <row r="100" spans="1:18" s="45" customFormat="1" ht="15.5">
      <c r="A100" s="116" t="str">
        <f>IF(COUNT(Analysis!D103)&gt;0,A99+1,"")</f>
        <v/>
      </c>
      <c r="B100" s="117" t="str">
        <f>IF(COUNTA(Analysis!B:B&lt;&gt;"",Analysis!B103),"")</f>
        <v/>
      </c>
      <c r="C100" s="118" t="str">
        <f>IF(Analysis!C103&lt;&gt;"",Analysis!C103,"")</f>
        <v/>
      </c>
      <c r="D100" s="118" t="str">
        <f>IF(Analysis!D103&lt;&gt;"",Analysis!D103,"")</f>
        <v/>
      </c>
      <c r="E100" s="119" t="str">
        <f t="shared" si="4"/>
        <v/>
      </c>
      <c r="F100" s="120" t="str">
        <f t="shared" si="3"/>
        <v/>
      </c>
      <c r="G100" s="107"/>
      <c r="H100" s="126"/>
      <c r="I100" s="126"/>
      <c r="J100" s="126"/>
      <c r="K100" s="126"/>
      <c r="L100" s="126"/>
      <c r="M100" s="126"/>
      <c r="N100" s="126"/>
      <c r="O100" s="126"/>
      <c r="P100" s="126"/>
      <c r="Q100" s="42"/>
      <c r="R100" s="42"/>
    </row>
    <row r="101" spans="1:18" s="45" customFormat="1" ht="15.5">
      <c r="A101" s="116" t="str">
        <f>IF(COUNT(Analysis!D104)&gt;0,A100+1,"")</f>
        <v/>
      </c>
      <c r="B101" s="117" t="str">
        <f>IF(COUNTA(Analysis!B:B&lt;&gt;"",Analysis!B104),"")</f>
        <v/>
      </c>
      <c r="C101" s="118" t="str">
        <f>IF(Analysis!C104&lt;&gt;"",Analysis!C104,"")</f>
        <v/>
      </c>
      <c r="D101" s="118" t="str">
        <f>IF(Analysis!D104&lt;&gt;"",Analysis!D104,"")</f>
        <v/>
      </c>
      <c r="E101" s="119" t="str">
        <f t="shared" si="4"/>
        <v/>
      </c>
      <c r="F101" s="120" t="str">
        <f t="shared" si="3"/>
        <v/>
      </c>
      <c r="G101" s="107"/>
      <c r="H101" s="126"/>
      <c r="I101" s="126"/>
      <c r="J101" s="126"/>
      <c r="K101" s="126"/>
      <c r="L101" s="126"/>
      <c r="M101" s="126"/>
      <c r="N101" s="126"/>
      <c r="O101" s="126"/>
      <c r="P101" s="126"/>
      <c r="Q101" s="42"/>
      <c r="R101" s="42"/>
    </row>
    <row r="102" spans="1:18" s="45" customFormat="1" ht="15.5">
      <c r="A102" s="116" t="str">
        <f>IF(COUNT(Analysis!D105)&gt;0,A101+1,"")</f>
        <v/>
      </c>
      <c r="B102" s="117" t="str">
        <f>IF(COUNTA(Analysis!B:B&lt;&gt;"",Analysis!B105),"")</f>
        <v/>
      </c>
      <c r="C102" s="118" t="str">
        <f>IF(Analysis!C105&lt;&gt;"",Analysis!C105,"")</f>
        <v/>
      </c>
      <c r="D102" s="118" t="str">
        <f>IF(Analysis!D105&lt;&gt;"",Analysis!D105,"")</f>
        <v/>
      </c>
      <c r="E102" s="119" t="str">
        <f t="shared" si="4"/>
        <v/>
      </c>
      <c r="F102" s="120" t="str">
        <f t="shared" si="3"/>
        <v/>
      </c>
      <c r="G102" s="107"/>
      <c r="H102" s="126"/>
      <c r="I102" s="126"/>
      <c r="J102" s="126"/>
      <c r="K102" s="126"/>
      <c r="L102" s="126"/>
      <c r="M102" s="126"/>
      <c r="N102" s="126"/>
      <c r="O102" s="126"/>
      <c r="P102" s="126"/>
      <c r="Q102" s="42"/>
      <c r="R102" s="42"/>
    </row>
    <row r="103" spans="1:18" s="45" customFormat="1" ht="15.5">
      <c r="A103" s="116" t="str">
        <f>IF(COUNT(Analysis!D106)&gt;0,A102+1,"")</f>
        <v/>
      </c>
      <c r="B103" s="117" t="str">
        <f>IF(COUNTA(Analysis!B:B&lt;&gt;"",Analysis!B106),"")</f>
        <v/>
      </c>
      <c r="C103" s="118" t="str">
        <f>IF(Analysis!C106&lt;&gt;"",Analysis!C106,"")</f>
        <v/>
      </c>
      <c r="D103" s="118" t="str">
        <f>IF(Analysis!D106&lt;&gt;"",Analysis!D106,"")</f>
        <v/>
      </c>
      <c r="E103" s="119" t="str">
        <f t="shared" si="4"/>
        <v/>
      </c>
      <c r="F103" s="120" t="str">
        <f t="shared" si="3"/>
        <v/>
      </c>
      <c r="G103" s="107"/>
      <c r="H103" s="126"/>
      <c r="I103" s="126"/>
      <c r="J103" s="126"/>
      <c r="K103" s="126"/>
      <c r="L103" s="126"/>
      <c r="M103" s="126"/>
      <c r="N103" s="126"/>
      <c r="O103" s="126"/>
      <c r="P103" s="126"/>
      <c r="Q103" s="42"/>
      <c r="R103" s="42"/>
    </row>
    <row r="104" spans="1:18" s="45" customFormat="1" ht="15.5">
      <c r="A104" s="116" t="str">
        <f>IF(COUNT(Analysis!D107)&gt;0,A103+1,"")</f>
        <v/>
      </c>
      <c r="B104" s="117" t="str">
        <f>IF(COUNTA(Analysis!B:B&lt;&gt;"",Analysis!B107),"")</f>
        <v/>
      </c>
      <c r="C104" s="118" t="str">
        <f>IF(Analysis!C107&lt;&gt;"",Analysis!C107,"")</f>
        <v/>
      </c>
      <c r="D104" s="118" t="str">
        <f>IF(Analysis!D107&lt;&gt;"",Analysis!D107,"")</f>
        <v/>
      </c>
      <c r="E104" s="119" t="str">
        <f t="shared" si="4"/>
        <v/>
      </c>
      <c r="F104" s="120" t="str">
        <f t="shared" si="3"/>
        <v/>
      </c>
      <c r="G104" s="107"/>
      <c r="H104" s="126"/>
      <c r="I104" s="126"/>
      <c r="J104" s="126"/>
      <c r="K104" s="126"/>
      <c r="L104" s="126"/>
      <c r="M104" s="126"/>
      <c r="N104" s="126"/>
      <c r="O104" s="126"/>
      <c r="P104" s="126"/>
      <c r="Q104" s="42"/>
      <c r="R104" s="42"/>
    </row>
    <row r="105" spans="1:18" s="45" customFormat="1" ht="15.5">
      <c r="A105" s="116" t="str">
        <f>IF(COUNT(Analysis!D108)&gt;0,A104+1,"")</f>
        <v/>
      </c>
      <c r="B105" s="117" t="str">
        <f>IF(COUNTA(Analysis!B:B&lt;&gt;"",Analysis!B108),"")</f>
        <v/>
      </c>
      <c r="C105" s="118" t="str">
        <f>IF(Analysis!C108&lt;&gt;"",Analysis!C108,"")</f>
        <v/>
      </c>
      <c r="D105" s="118" t="str">
        <f>IF(Analysis!D108&lt;&gt;"",Analysis!D108,"")</f>
        <v/>
      </c>
      <c r="E105" s="119" t="str">
        <f t="shared" si="4"/>
        <v/>
      </c>
      <c r="F105" s="120" t="str">
        <f t="shared" si="3"/>
        <v/>
      </c>
      <c r="G105" s="107"/>
      <c r="H105" s="126"/>
      <c r="I105" s="126"/>
      <c r="J105" s="126"/>
      <c r="K105" s="126"/>
      <c r="L105" s="126"/>
      <c r="M105" s="126"/>
      <c r="N105" s="126"/>
      <c r="O105" s="126"/>
      <c r="P105" s="126"/>
      <c r="Q105" s="42"/>
      <c r="R105" s="42"/>
    </row>
    <row r="106" spans="1:18" s="45" customFormat="1" ht="15.5">
      <c r="A106" s="116" t="str">
        <f>IF(COUNT(Analysis!D109)&gt;0,A105+1,"")</f>
        <v/>
      </c>
      <c r="B106" s="117" t="str">
        <f>IF(COUNTA(Analysis!B:B&lt;&gt;"",Analysis!B109),"")</f>
        <v/>
      </c>
      <c r="C106" s="118" t="str">
        <f>IF(Analysis!C109&lt;&gt;"",Analysis!C109,"")</f>
        <v/>
      </c>
      <c r="D106" s="118" t="str">
        <f>IF(Analysis!D109&lt;&gt;"",Analysis!D109,"")</f>
        <v/>
      </c>
      <c r="E106" s="119" t="str">
        <f t="shared" si="4"/>
        <v/>
      </c>
      <c r="F106" s="120" t="str">
        <f t="shared" si="3"/>
        <v/>
      </c>
      <c r="G106" s="107"/>
      <c r="H106" s="126"/>
      <c r="I106" s="126"/>
      <c r="J106" s="126"/>
      <c r="K106" s="126"/>
      <c r="L106" s="126"/>
      <c r="M106" s="126"/>
      <c r="N106" s="126"/>
      <c r="O106" s="126"/>
      <c r="P106" s="126"/>
      <c r="Q106" s="42"/>
      <c r="R106" s="42"/>
    </row>
    <row r="107" spans="1:18" s="45" customFormat="1" ht="15.5">
      <c r="A107" s="116" t="str">
        <f>IF(COUNT(Analysis!D110)&gt;0,A106+1,"")</f>
        <v/>
      </c>
      <c r="B107" s="117" t="str">
        <f>IF(COUNTA(Analysis!B:B&lt;&gt;"",Analysis!B110),"")</f>
        <v/>
      </c>
      <c r="C107" s="118" t="str">
        <f>IF(Analysis!C110&lt;&gt;"",Analysis!C110,"")</f>
        <v/>
      </c>
      <c r="D107" s="118" t="str">
        <f>IF(Analysis!D110&lt;&gt;"",Analysis!D110,"")</f>
        <v/>
      </c>
      <c r="E107" s="119" t="str">
        <f t="shared" si="4"/>
        <v/>
      </c>
      <c r="F107" s="120" t="str">
        <f t="shared" si="3"/>
        <v/>
      </c>
      <c r="G107" s="107"/>
      <c r="H107" s="126"/>
      <c r="I107" s="126"/>
      <c r="J107" s="126"/>
      <c r="K107" s="126"/>
      <c r="L107" s="126"/>
      <c r="M107" s="126"/>
      <c r="N107" s="126"/>
      <c r="O107" s="126"/>
      <c r="P107" s="126"/>
      <c r="Q107" s="42"/>
      <c r="R107" s="42"/>
    </row>
    <row r="108" spans="1:18" s="45" customFormat="1" ht="15.5">
      <c r="A108" s="116" t="str">
        <f>IF(COUNT(Analysis!D111)&gt;0,A107+1,"")</f>
        <v/>
      </c>
      <c r="B108" s="117" t="str">
        <f>IF(COUNTA(Analysis!B:B&lt;&gt;"",Analysis!B111),"")</f>
        <v/>
      </c>
      <c r="C108" s="118" t="str">
        <f>IF(Analysis!C111&lt;&gt;"",Analysis!C111,"")</f>
        <v/>
      </c>
      <c r="D108" s="118" t="str">
        <f>IF(Analysis!D111&lt;&gt;"",Analysis!D111,"")</f>
        <v/>
      </c>
      <c r="E108" s="119" t="str">
        <f t="shared" si="4"/>
        <v/>
      </c>
      <c r="F108" s="120" t="str">
        <f t="shared" si="3"/>
        <v/>
      </c>
      <c r="G108" s="107"/>
      <c r="H108" s="126"/>
      <c r="I108" s="126"/>
      <c r="J108" s="126"/>
      <c r="K108" s="126"/>
      <c r="L108" s="126"/>
      <c r="M108" s="126"/>
      <c r="N108" s="126"/>
      <c r="O108" s="126"/>
      <c r="P108" s="126"/>
      <c r="Q108" s="42"/>
      <c r="R108" s="42"/>
    </row>
    <row r="109" spans="1:18" s="45" customFormat="1" ht="15.5">
      <c r="A109" s="116" t="str">
        <f>IF(COUNT(Analysis!D112)&gt;0,A108+1,"")</f>
        <v/>
      </c>
      <c r="B109" s="117" t="str">
        <f>IF(COUNTA(Analysis!B:B&lt;&gt;"",Analysis!B112),"")</f>
        <v/>
      </c>
      <c r="C109" s="118" t="str">
        <f>IF(Analysis!C112&lt;&gt;"",Analysis!C112,"")</f>
        <v/>
      </c>
      <c r="D109" s="118" t="str">
        <f>IF(Analysis!D112&lt;&gt;"",Analysis!D112,"")</f>
        <v/>
      </c>
      <c r="E109" s="119" t="str">
        <f t="shared" si="4"/>
        <v/>
      </c>
      <c r="F109" s="120" t="str">
        <f t="shared" si="3"/>
        <v/>
      </c>
      <c r="G109" s="107"/>
      <c r="H109" s="126"/>
      <c r="I109" s="126"/>
      <c r="J109" s="126"/>
      <c r="K109" s="126"/>
      <c r="L109" s="126"/>
      <c r="M109" s="126"/>
      <c r="N109" s="126"/>
      <c r="O109" s="126"/>
      <c r="P109" s="126"/>
      <c r="Q109" s="42"/>
      <c r="R109" s="42"/>
    </row>
    <row r="110" spans="1:18" s="45" customFormat="1" ht="15.5">
      <c r="A110" s="116" t="str">
        <f>IF(COUNT(Analysis!D113)&gt;0,A109+1,"")</f>
        <v/>
      </c>
      <c r="B110" s="117" t="str">
        <f>IF(COUNTA(Analysis!B:B&lt;&gt;"",Analysis!B113),"")</f>
        <v/>
      </c>
      <c r="C110" s="118" t="str">
        <f>IF(Analysis!C113&lt;&gt;"",Analysis!C113,"")</f>
        <v/>
      </c>
      <c r="D110" s="118" t="str">
        <f>IF(Analysis!D113&lt;&gt;"",Analysis!D113,"")</f>
        <v/>
      </c>
      <c r="E110" s="119" t="str">
        <f t="shared" si="4"/>
        <v/>
      </c>
      <c r="F110" s="120" t="str">
        <f t="shared" si="3"/>
        <v/>
      </c>
      <c r="G110" s="107"/>
      <c r="H110" s="126"/>
      <c r="I110" s="126"/>
      <c r="J110" s="126"/>
      <c r="K110" s="126"/>
      <c r="L110" s="126"/>
      <c r="M110" s="126"/>
      <c r="N110" s="126"/>
      <c r="O110" s="126"/>
      <c r="P110" s="126"/>
      <c r="Q110" s="42"/>
      <c r="R110" s="42"/>
    </row>
    <row r="111" spans="1:18" s="45" customFormat="1" ht="15.5">
      <c r="A111" s="116" t="str">
        <f>IF(COUNT(Analysis!D114)&gt;0,A110+1,"")</f>
        <v/>
      </c>
      <c r="B111" s="117" t="str">
        <f>IF(COUNTA(Analysis!B:B&lt;&gt;"",Analysis!B114),"")</f>
        <v/>
      </c>
      <c r="C111" s="118" t="str">
        <f>IF(Analysis!C114&lt;&gt;"",Analysis!C114,"")</f>
        <v/>
      </c>
      <c r="D111" s="118" t="str">
        <f>IF(Analysis!D114&lt;&gt;"",Analysis!D114,"")</f>
        <v/>
      </c>
      <c r="E111" s="119" t="str">
        <f t="shared" si="4"/>
        <v/>
      </c>
      <c r="F111" s="120" t="str">
        <f t="shared" si="3"/>
        <v/>
      </c>
      <c r="G111" s="107"/>
      <c r="H111" s="126"/>
      <c r="I111" s="126"/>
      <c r="J111" s="126"/>
      <c r="K111" s="126"/>
      <c r="L111" s="126"/>
      <c r="M111" s="126"/>
      <c r="N111" s="126"/>
      <c r="O111" s="126"/>
      <c r="P111" s="126"/>
      <c r="Q111" s="42"/>
      <c r="R111" s="42"/>
    </row>
    <row r="112" spans="1:18" s="45" customFormat="1" ht="15.5">
      <c r="A112" s="116" t="str">
        <f>IF(COUNT(Analysis!D115)&gt;0,A111+1,"")</f>
        <v/>
      </c>
      <c r="B112" s="117" t="str">
        <f>IF(COUNTA(Analysis!B:B&lt;&gt;"",Analysis!B115),"")</f>
        <v/>
      </c>
      <c r="C112" s="118" t="str">
        <f>IF(Analysis!C115&lt;&gt;"",Analysis!C115,"")</f>
        <v/>
      </c>
      <c r="D112" s="118" t="str">
        <f>IF(Analysis!D115&lt;&gt;"",Analysis!D115,"")</f>
        <v/>
      </c>
      <c r="E112" s="119" t="str">
        <f t="shared" si="4"/>
        <v/>
      </c>
      <c r="F112" s="120" t="str">
        <f t="shared" si="3"/>
        <v/>
      </c>
      <c r="G112" s="107"/>
      <c r="H112" s="126"/>
      <c r="I112" s="126"/>
      <c r="J112" s="126"/>
      <c r="K112" s="126"/>
      <c r="L112" s="126"/>
      <c r="M112" s="126"/>
      <c r="N112" s="126"/>
      <c r="O112" s="126"/>
      <c r="P112" s="126"/>
      <c r="Q112" s="42"/>
      <c r="R112" s="42"/>
    </row>
    <row r="113" spans="1:18" s="45" customFormat="1" ht="15.5">
      <c r="A113" s="116" t="str">
        <f>IF(COUNT(Analysis!D116)&gt;0,A112+1,"")</f>
        <v/>
      </c>
      <c r="B113" s="117" t="str">
        <f>IF(COUNTA(Analysis!B:B&lt;&gt;"",Analysis!B116),"")</f>
        <v/>
      </c>
      <c r="C113" s="118" t="str">
        <f>IF(Analysis!C116&lt;&gt;"",Analysis!C116,"")</f>
        <v/>
      </c>
      <c r="D113" s="118" t="str">
        <f>IF(Analysis!D116&lt;&gt;"",Analysis!D116,"")</f>
        <v/>
      </c>
      <c r="E113" s="119" t="str">
        <f t="shared" si="4"/>
        <v/>
      </c>
      <c r="F113" s="120" t="str">
        <f t="shared" si="3"/>
        <v/>
      </c>
      <c r="G113" s="107"/>
      <c r="H113" s="126"/>
      <c r="I113" s="126"/>
      <c r="J113" s="126"/>
      <c r="K113" s="126"/>
      <c r="L113" s="126"/>
      <c r="M113" s="126"/>
      <c r="N113" s="126"/>
      <c r="O113" s="126"/>
      <c r="P113" s="126"/>
      <c r="Q113" s="42"/>
      <c r="R113" s="42"/>
    </row>
    <row r="114" spans="1:18" s="45" customFormat="1" ht="15.5">
      <c r="A114" s="116" t="str">
        <f>IF(COUNT(Analysis!D117)&gt;0,A113+1,"")</f>
        <v/>
      </c>
      <c r="B114" s="117" t="str">
        <f>IF(COUNTA(Analysis!B:B&lt;&gt;"",Analysis!B117),"")</f>
        <v/>
      </c>
      <c r="C114" s="118" t="str">
        <f>IF(Analysis!C117&lt;&gt;"",Analysis!C117,"")</f>
        <v/>
      </c>
      <c r="D114" s="118" t="str">
        <f>IF(Analysis!D117&lt;&gt;"",Analysis!D117,"")</f>
        <v/>
      </c>
      <c r="E114" s="119" t="str">
        <f t="shared" si="4"/>
        <v/>
      </c>
      <c r="F114" s="120" t="str">
        <f t="shared" si="3"/>
        <v/>
      </c>
      <c r="G114" s="107"/>
      <c r="H114" s="126"/>
      <c r="I114" s="126"/>
      <c r="J114" s="126"/>
      <c r="K114" s="126"/>
      <c r="L114" s="126"/>
      <c r="M114" s="126"/>
      <c r="N114" s="126"/>
      <c r="O114" s="126"/>
      <c r="P114" s="126"/>
      <c r="Q114" s="42"/>
      <c r="R114" s="42"/>
    </row>
    <row r="115" spans="1:18" s="45" customFormat="1" ht="15.5">
      <c r="A115" s="116" t="str">
        <f>IF(COUNT(Analysis!D118)&gt;0,A114+1,"")</f>
        <v/>
      </c>
      <c r="B115" s="117" t="str">
        <f>IF(COUNTA(Analysis!B:B&lt;&gt;"",Analysis!B118),"")</f>
        <v/>
      </c>
      <c r="C115" s="118" t="str">
        <f>IF(Analysis!C118&lt;&gt;"",Analysis!C118,"")</f>
        <v/>
      </c>
      <c r="D115" s="118" t="str">
        <f>IF(Analysis!D118&lt;&gt;"",Analysis!D118,"")</f>
        <v/>
      </c>
      <c r="E115" s="119" t="str">
        <f t="shared" si="4"/>
        <v/>
      </c>
      <c r="F115" s="120" t="str">
        <f t="shared" si="3"/>
        <v/>
      </c>
      <c r="G115" s="107"/>
      <c r="H115" s="126"/>
      <c r="I115" s="126"/>
      <c r="J115" s="126"/>
      <c r="K115" s="126"/>
      <c r="L115" s="126"/>
      <c r="M115" s="126"/>
      <c r="N115" s="126"/>
      <c r="O115" s="126"/>
      <c r="P115" s="126"/>
      <c r="Q115" s="42"/>
      <c r="R115" s="42"/>
    </row>
    <row r="116" spans="1:18" s="45" customFormat="1" ht="15.5">
      <c r="A116" s="116" t="str">
        <f>IF(COUNT(Analysis!D119)&gt;0,A115+1,"")</f>
        <v/>
      </c>
      <c r="B116" s="117" t="str">
        <f>IF(COUNTA(Analysis!B:B&lt;&gt;"",Analysis!B119),"")</f>
        <v/>
      </c>
      <c r="C116" s="118" t="str">
        <f>IF(Analysis!C119&lt;&gt;"",Analysis!C119,"")</f>
        <v/>
      </c>
      <c r="D116" s="118" t="str">
        <f>IF(Analysis!D119&lt;&gt;"",Analysis!D119,"")</f>
        <v/>
      </c>
      <c r="E116" s="119" t="str">
        <f t="shared" si="4"/>
        <v/>
      </c>
      <c r="F116" s="120" t="str">
        <f t="shared" si="3"/>
        <v/>
      </c>
      <c r="G116" s="107"/>
      <c r="H116" s="126"/>
      <c r="I116" s="126"/>
      <c r="J116" s="126"/>
      <c r="K116" s="126"/>
      <c r="L116" s="126"/>
      <c r="M116" s="126"/>
      <c r="N116" s="126"/>
      <c r="O116" s="126"/>
      <c r="P116" s="126"/>
      <c r="Q116" s="42"/>
      <c r="R116" s="42"/>
    </row>
    <row r="117" spans="1:18" s="45" customFormat="1" ht="15.5">
      <c r="A117" s="116" t="str">
        <f>IF(COUNT(Analysis!D120)&gt;0,A116+1,"")</f>
        <v/>
      </c>
      <c r="B117" s="117" t="str">
        <f>IF(COUNTA(Analysis!B:B&lt;&gt;"",Analysis!B120),"")</f>
        <v/>
      </c>
      <c r="C117" s="118" t="str">
        <f>IF(Analysis!C120&lt;&gt;"",Analysis!C120,"")</f>
        <v/>
      </c>
      <c r="D117" s="118" t="str">
        <f>IF(Analysis!D120&lt;&gt;"",Analysis!D120,"")</f>
        <v/>
      </c>
      <c r="E117" s="119" t="str">
        <f t="shared" si="4"/>
        <v/>
      </c>
      <c r="F117" s="120" t="str">
        <f t="shared" si="3"/>
        <v/>
      </c>
      <c r="G117" s="107"/>
      <c r="H117" s="126"/>
      <c r="I117" s="126"/>
      <c r="J117" s="126"/>
      <c r="K117" s="126"/>
      <c r="L117" s="126"/>
      <c r="M117" s="126"/>
      <c r="N117" s="126"/>
      <c r="O117" s="126"/>
      <c r="P117" s="126"/>
      <c r="Q117" s="42"/>
      <c r="R117" s="42"/>
    </row>
    <row r="118" spans="1:18" s="45" customFormat="1" ht="15.5">
      <c r="A118" s="116" t="str">
        <f>IF(COUNT(Analysis!D121)&gt;0,A117+1,"")</f>
        <v/>
      </c>
      <c r="B118" s="117" t="str">
        <f>IF(COUNTA(Analysis!B:B&lt;&gt;"",Analysis!B121),"")</f>
        <v/>
      </c>
      <c r="C118" s="118" t="str">
        <f>IF(Analysis!C121&lt;&gt;"",Analysis!C121,"")</f>
        <v/>
      </c>
      <c r="D118" s="118" t="str">
        <f>IF(Analysis!D121&lt;&gt;"",Analysis!D121,"")</f>
        <v/>
      </c>
      <c r="E118" s="119" t="str">
        <f t="shared" si="4"/>
        <v/>
      </c>
      <c r="F118" s="120" t="str">
        <f t="shared" si="3"/>
        <v/>
      </c>
      <c r="G118" s="107"/>
      <c r="H118" s="126"/>
      <c r="I118" s="126"/>
      <c r="J118" s="126"/>
      <c r="K118" s="126"/>
      <c r="L118" s="126"/>
      <c r="M118" s="126"/>
      <c r="N118" s="126"/>
      <c r="O118" s="126"/>
      <c r="P118" s="126"/>
      <c r="Q118" s="42"/>
      <c r="R118" s="42"/>
    </row>
    <row r="119" spans="1:18" s="45" customFormat="1" ht="15.5">
      <c r="A119" s="116" t="str">
        <f>IF(COUNT(Analysis!D122)&gt;0,A118+1,"")</f>
        <v/>
      </c>
      <c r="B119" s="117" t="str">
        <f>IF(COUNTA(Analysis!B:B&lt;&gt;"",Analysis!B122),"")</f>
        <v/>
      </c>
      <c r="C119" s="118" t="str">
        <f>IF(Analysis!C122&lt;&gt;"",Analysis!C122,"")</f>
        <v/>
      </c>
      <c r="D119" s="118" t="str">
        <f>IF(Analysis!D122&lt;&gt;"",Analysis!D122,"")</f>
        <v/>
      </c>
      <c r="E119" s="119" t="str">
        <f t="shared" si="4"/>
        <v/>
      </c>
      <c r="F119" s="120" t="str">
        <f t="shared" si="3"/>
        <v/>
      </c>
      <c r="G119" s="107"/>
      <c r="H119" s="126"/>
      <c r="I119" s="126"/>
      <c r="J119" s="126"/>
      <c r="K119" s="126"/>
      <c r="L119" s="126"/>
      <c r="M119" s="126"/>
      <c r="N119" s="126"/>
      <c r="O119" s="126"/>
      <c r="P119" s="126"/>
      <c r="Q119" s="42"/>
      <c r="R119" s="42"/>
    </row>
    <row r="120" spans="1:18" s="45" customFormat="1" ht="15.5">
      <c r="A120" s="116" t="str">
        <f>IF(COUNT(Analysis!D123)&gt;0,A119+1,"")</f>
        <v/>
      </c>
      <c r="B120" s="117" t="str">
        <f>IF(COUNTA(Analysis!B:B&lt;&gt;"",Analysis!B123),"")</f>
        <v/>
      </c>
      <c r="C120" s="118" t="str">
        <f>IF(Analysis!C123&lt;&gt;"",Analysis!C123,"")</f>
        <v/>
      </c>
      <c r="D120" s="118" t="str">
        <f>IF(Analysis!D123&lt;&gt;"",Analysis!D123,"")</f>
        <v/>
      </c>
      <c r="E120" s="119" t="str">
        <f t="shared" si="4"/>
        <v/>
      </c>
      <c r="F120" s="120" t="str">
        <f t="shared" si="3"/>
        <v/>
      </c>
      <c r="G120" s="107"/>
      <c r="H120" s="126"/>
      <c r="I120" s="126"/>
      <c r="J120" s="126"/>
      <c r="K120" s="126"/>
      <c r="L120" s="126"/>
      <c r="M120" s="126"/>
      <c r="N120" s="126"/>
      <c r="O120" s="126"/>
      <c r="P120" s="126"/>
      <c r="Q120" s="42"/>
      <c r="R120" s="42"/>
    </row>
    <row r="121" spans="1:18" s="45" customFormat="1" ht="15.5">
      <c r="A121" s="116" t="str">
        <f>IF(COUNT(Analysis!D124)&gt;0,A120+1,"")</f>
        <v/>
      </c>
      <c r="B121" s="117" t="str">
        <f>IF(COUNTA(Analysis!B:B&lt;&gt;"",Analysis!B124),"")</f>
        <v/>
      </c>
      <c r="C121" s="118" t="str">
        <f>IF(Analysis!C124&lt;&gt;"",Analysis!C124,"")</f>
        <v/>
      </c>
      <c r="D121" s="118" t="str">
        <f>IF(Analysis!D124&lt;&gt;"",Analysis!D124,"")</f>
        <v/>
      </c>
      <c r="E121" s="119" t="str">
        <f t="shared" si="4"/>
        <v/>
      </c>
      <c r="F121" s="120" t="str">
        <f t="shared" si="3"/>
        <v/>
      </c>
      <c r="G121" s="107"/>
      <c r="H121" s="126"/>
      <c r="I121" s="126"/>
      <c r="J121" s="126"/>
      <c r="K121" s="126"/>
      <c r="L121" s="126"/>
      <c r="M121" s="126"/>
      <c r="N121" s="126"/>
      <c r="O121" s="126"/>
      <c r="P121" s="126"/>
      <c r="Q121" s="42"/>
      <c r="R121" s="42"/>
    </row>
    <row r="122" spans="1:18" s="45" customFormat="1" ht="15.5">
      <c r="A122" s="116" t="str">
        <f>IF(COUNT(Analysis!D125)&gt;0,A121+1,"")</f>
        <v/>
      </c>
      <c r="B122" s="117" t="str">
        <f>IF(COUNTA(Analysis!B:B&lt;&gt;"",Analysis!B125),"")</f>
        <v/>
      </c>
      <c r="C122" s="118" t="str">
        <f>IF(Analysis!C125&lt;&gt;"",Analysis!C125,"")</f>
        <v/>
      </c>
      <c r="D122" s="118" t="str">
        <f>IF(Analysis!D125&lt;&gt;"",Analysis!D125,"")</f>
        <v/>
      </c>
      <c r="E122" s="119" t="str">
        <f t="shared" si="4"/>
        <v/>
      </c>
      <c r="F122" s="120" t="str">
        <f t="shared" si="3"/>
        <v/>
      </c>
      <c r="G122" s="107"/>
      <c r="H122" s="126"/>
      <c r="I122" s="126"/>
      <c r="J122" s="126"/>
      <c r="K122" s="126"/>
      <c r="L122" s="126"/>
      <c r="M122" s="126"/>
      <c r="N122" s="126"/>
      <c r="O122" s="126"/>
      <c r="P122" s="126"/>
      <c r="Q122" s="42"/>
      <c r="R122" s="42"/>
    </row>
    <row r="123" spans="1:18" s="45" customFormat="1" ht="15.5">
      <c r="A123" s="116" t="str">
        <f>IF(COUNT(Analysis!D126)&gt;0,A122+1,"")</f>
        <v/>
      </c>
      <c r="B123" s="117" t="str">
        <f>IF(COUNTA(Analysis!B:B&lt;&gt;"",Analysis!B126),"")</f>
        <v/>
      </c>
      <c r="C123" s="118" t="str">
        <f>IF(Analysis!C126&lt;&gt;"",Analysis!C126,"")</f>
        <v/>
      </c>
      <c r="D123" s="118" t="str">
        <f>IF(Analysis!D126&lt;&gt;"",Analysis!D126,"")</f>
        <v/>
      </c>
      <c r="E123" s="119" t="str">
        <f t="shared" si="4"/>
        <v/>
      </c>
      <c r="F123" s="120" t="str">
        <f t="shared" si="3"/>
        <v/>
      </c>
      <c r="G123" s="107"/>
      <c r="H123" s="126"/>
      <c r="I123" s="126"/>
      <c r="J123" s="126"/>
      <c r="K123" s="126"/>
      <c r="L123" s="126"/>
      <c r="M123" s="126"/>
      <c r="N123" s="126"/>
      <c r="O123" s="126"/>
      <c r="P123" s="126"/>
      <c r="Q123" s="42"/>
      <c r="R123" s="42"/>
    </row>
    <row r="124" spans="1:18" s="45" customFormat="1" ht="15.5">
      <c r="A124" s="116" t="str">
        <f>IF(COUNT(Analysis!D127)&gt;0,A123+1,"")</f>
        <v/>
      </c>
      <c r="B124" s="117" t="str">
        <f>IF(COUNTA(Analysis!B:B&lt;&gt;"",Analysis!B127),"")</f>
        <v/>
      </c>
      <c r="C124" s="118" t="str">
        <f>IF(Analysis!C127&lt;&gt;"",Analysis!C127,"")</f>
        <v/>
      </c>
      <c r="D124" s="118" t="str">
        <f>IF(Analysis!D127&lt;&gt;"",Analysis!D127,"")</f>
        <v/>
      </c>
      <c r="E124" s="119" t="str">
        <f t="shared" si="4"/>
        <v/>
      </c>
      <c r="F124" s="120" t="str">
        <f t="shared" si="3"/>
        <v/>
      </c>
      <c r="G124" s="107"/>
      <c r="H124" s="126"/>
      <c r="I124" s="126"/>
      <c r="J124" s="126"/>
      <c r="K124" s="126"/>
      <c r="L124" s="126"/>
      <c r="M124" s="126"/>
      <c r="N124" s="126"/>
      <c r="O124" s="126"/>
      <c r="P124" s="126"/>
      <c r="Q124" s="42"/>
      <c r="R124" s="42"/>
    </row>
    <row r="125" spans="1:18" s="45" customFormat="1" ht="15.5">
      <c r="A125" s="116" t="str">
        <f>IF(COUNT(Analysis!D128)&gt;0,A124+1,"")</f>
        <v/>
      </c>
      <c r="B125" s="117" t="str">
        <f>IF(COUNTA(Analysis!B:B&lt;&gt;"",Analysis!B128),"")</f>
        <v/>
      </c>
      <c r="C125" s="118" t="str">
        <f>IF(Analysis!C128&lt;&gt;"",Analysis!C128,"")</f>
        <v/>
      </c>
      <c r="D125" s="118" t="str">
        <f>IF(Analysis!D128&lt;&gt;"",Analysis!D128,"")</f>
        <v/>
      </c>
      <c r="E125" s="119" t="str">
        <f t="shared" si="4"/>
        <v/>
      </c>
      <c r="F125" s="120" t="str">
        <f t="shared" si="3"/>
        <v/>
      </c>
      <c r="G125" s="107"/>
      <c r="H125" s="126"/>
      <c r="I125" s="126"/>
      <c r="J125" s="126"/>
      <c r="K125" s="126"/>
      <c r="L125" s="126"/>
      <c r="M125" s="126"/>
      <c r="N125" s="126"/>
      <c r="O125" s="126"/>
      <c r="P125" s="126"/>
      <c r="Q125" s="42"/>
      <c r="R125" s="42"/>
    </row>
    <row r="126" spans="1:18" s="45" customFormat="1" ht="15.5">
      <c r="A126" s="116" t="str">
        <f>IF(COUNT(Analysis!D129)&gt;0,A125+1,"")</f>
        <v/>
      </c>
      <c r="B126" s="117" t="str">
        <f>IF(COUNTA(Analysis!B:B&lt;&gt;"",Analysis!B129),"")</f>
        <v/>
      </c>
      <c r="C126" s="118" t="str">
        <f>IF(Analysis!C129&lt;&gt;"",Analysis!C129,"")</f>
        <v/>
      </c>
      <c r="D126" s="118" t="str">
        <f>IF(Analysis!D129&lt;&gt;"",Analysis!D129,"")</f>
        <v/>
      </c>
      <c r="E126" s="119" t="str">
        <f t="shared" si="4"/>
        <v/>
      </c>
      <c r="F126" s="120" t="str">
        <f t="shared" si="3"/>
        <v/>
      </c>
      <c r="G126" s="107"/>
      <c r="H126" s="126"/>
      <c r="I126" s="126"/>
      <c r="J126" s="126"/>
      <c r="K126" s="126"/>
      <c r="L126" s="126"/>
      <c r="M126" s="126"/>
      <c r="N126" s="126"/>
      <c r="O126" s="126"/>
      <c r="P126" s="126"/>
      <c r="Q126" s="42"/>
      <c r="R126" s="42"/>
    </row>
    <row r="127" spans="1:18" s="45" customFormat="1" ht="15.5">
      <c r="A127" s="116" t="str">
        <f>IF(COUNT(Analysis!D130)&gt;0,A126+1,"")</f>
        <v/>
      </c>
      <c r="B127" s="117" t="str">
        <f>IF(COUNTA(Analysis!B:B&lt;&gt;"",Analysis!B130),"")</f>
        <v/>
      </c>
      <c r="C127" s="118" t="str">
        <f>IF(Analysis!C130&lt;&gt;"",Analysis!C130,"")</f>
        <v/>
      </c>
      <c r="D127" s="118" t="str">
        <f>IF(Analysis!D130&lt;&gt;"",Analysis!D130,"")</f>
        <v/>
      </c>
      <c r="E127" s="119" t="str">
        <f t="shared" si="4"/>
        <v/>
      </c>
      <c r="F127" s="120" t="str">
        <f t="shared" si="3"/>
        <v/>
      </c>
      <c r="G127" s="107"/>
      <c r="H127" s="126"/>
      <c r="I127" s="126"/>
      <c r="J127" s="126"/>
      <c r="K127" s="126"/>
      <c r="L127" s="126"/>
      <c r="M127" s="126"/>
      <c r="N127" s="126"/>
      <c r="O127" s="126"/>
      <c r="P127" s="126"/>
      <c r="Q127" s="42"/>
      <c r="R127" s="42"/>
    </row>
    <row r="128" spans="1:18" s="45" customFormat="1" ht="15.5">
      <c r="A128" s="116" t="str">
        <f>IF(COUNT(Analysis!D131)&gt;0,A127+1,"")</f>
        <v/>
      </c>
      <c r="B128" s="117" t="str">
        <f>IF(COUNTA(Analysis!B:B&lt;&gt;"",Analysis!B131),"")</f>
        <v/>
      </c>
      <c r="C128" s="118" t="str">
        <f>IF(Analysis!C131&lt;&gt;"",Analysis!C131,"")</f>
        <v/>
      </c>
      <c r="D128" s="118" t="str">
        <f>IF(Analysis!D131&lt;&gt;"",Analysis!D131,"")</f>
        <v/>
      </c>
      <c r="E128" s="119" t="str">
        <f t="shared" si="4"/>
        <v/>
      </c>
      <c r="F128" s="120" t="str">
        <f t="shared" si="3"/>
        <v/>
      </c>
      <c r="G128" s="107"/>
      <c r="H128" s="126"/>
      <c r="I128" s="126"/>
      <c r="J128" s="126"/>
      <c r="K128" s="126"/>
      <c r="L128" s="126"/>
      <c r="M128" s="126"/>
      <c r="N128" s="126"/>
      <c r="O128" s="126"/>
      <c r="P128" s="126"/>
      <c r="Q128" s="42"/>
      <c r="R128" s="42"/>
    </row>
    <row r="129" spans="1:18" s="45" customFormat="1" ht="15.5">
      <c r="A129" s="116" t="str">
        <f>IF(COUNT(Analysis!D132)&gt;0,A128+1,"")</f>
        <v/>
      </c>
      <c r="B129" s="117" t="str">
        <f>IF(COUNTA(Analysis!B:B&lt;&gt;"",Analysis!B132),"")</f>
        <v/>
      </c>
      <c r="C129" s="118" t="str">
        <f>IF(Analysis!C132&lt;&gt;"",Analysis!C132,"")</f>
        <v/>
      </c>
      <c r="D129" s="118" t="str">
        <f>IF(Analysis!D132&lt;&gt;"",Analysis!D132,"")</f>
        <v/>
      </c>
      <c r="E129" s="119" t="str">
        <f t="shared" si="4"/>
        <v/>
      </c>
      <c r="F129" s="120" t="str">
        <f t="shared" si="3"/>
        <v/>
      </c>
      <c r="G129" s="107"/>
      <c r="H129" s="126"/>
      <c r="I129" s="126"/>
      <c r="J129" s="126"/>
      <c r="K129" s="126"/>
      <c r="L129" s="126"/>
      <c r="M129" s="126"/>
      <c r="N129" s="126"/>
      <c r="O129" s="126"/>
      <c r="P129" s="126"/>
      <c r="Q129" s="42"/>
      <c r="R129" s="42"/>
    </row>
    <row r="130" spans="1:18" s="45" customFormat="1" ht="15.5">
      <c r="A130" s="116" t="str">
        <f>IF(COUNT(Analysis!D133)&gt;0,A129+1,"")</f>
        <v/>
      </c>
      <c r="B130" s="117" t="str">
        <f>IF(COUNTA(Analysis!B:B&lt;&gt;"",Analysis!B133),"")</f>
        <v/>
      </c>
      <c r="C130" s="118" t="str">
        <f>IF(Analysis!C133&lt;&gt;"",Analysis!C133,"")</f>
        <v/>
      </c>
      <c r="D130" s="118" t="str">
        <f>IF(Analysis!D133&lt;&gt;"",Analysis!D133,"")</f>
        <v/>
      </c>
      <c r="E130" s="119" t="str">
        <f t="shared" si="4"/>
        <v/>
      </c>
      <c r="F130" s="120" t="str">
        <f t="shared" si="3"/>
        <v/>
      </c>
      <c r="G130" s="107"/>
      <c r="H130" s="126"/>
      <c r="I130" s="126"/>
      <c r="J130" s="126"/>
      <c r="K130" s="126"/>
      <c r="L130" s="126"/>
      <c r="M130" s="126"/>
      <c r="N130" s="126"/>
      <c r="O130" s="126"/>
      <c r="P130" s="126"/>
      <c r="Q130" s="42"/>
      <c r="R130" s="42"/>
    </row>
    <row r="131" spans="1:18" s="45" customFormat="1" ht="15.5">
      <c r="A131" s="116" t="str">
        <f>IF(COUNT(Analysis!D134)&gt;0,A130+1,"")</f>
        <v/>
      </c>
      <c r="B131" s="117" t="str">
        <f>IF(COUNTA(Analysis!B:B&lt;&gt;"",Analysis!B134),"")</f>
        <v/>
      </c>
      <c r="C131" s="118" t="str">
        <f>IF(Analysis!C134&lt;&gt;"",Analysis!C134,"")</f>
        <v/>
      </c>
      <c r="D131" s="118" t="str">
        <f>IF(Analysis!D134&lt;&gt;"",Analysis!D134,"")</f>
        <v/>
      </c>
      <c r="E131" s="119" t="str">
        <f t="shared" si="4"/>
        <v/>
      </c>
      <c r="F131" s="120" t="str">
        <f t="shared" si="3"/>
        <v/>
      </c>
      <c r="G131" s="107"/>
      <c r="H131" s="126"/>
      <c r="I131" s="126"/>
      <c r="J131" s="126"/>
      <c r="K131" s="126"/>
      <c r="L131" s="126"/>
      <c r="M131" s="126"/>
      <c r="N131" s="126"/>
      <c r="O131" s="126"/>
      <c r="P131" s="126"/>
      <c r="Q131" s="42"/>
      <c r="R131" s="42"/>
    </row>
    <row r="132" spans="1:18" s="45" customFormat="1" ht="15.5">
      <c r="A132" s="116" t="str">
        <f>IF(COUNT(Analysis!D135)&gt;0,A131+1,"")</f>
        <v/>
      </c>
      <c r="B132" s="117" t="str">
        <f>IF(COUNTA(Analysis!B:B&lt;&gt;"",Analysis!B135),"")</f>
        <v/>
      </c>
      <c r="C132" s="118" t="str">
        <f>IF(Analysis!C135&lt;&gt;"",Analysis!C135,"")</f>
        <v/>
      </c>
      <c r="D132" s="118" t="str">
        <f>IF(Analysis!D135&lt;&gt;"",Analysis!D135,"")</f>
        <v/>
      </c>
      <c r="E132" s="119" t="str">
        <f t="shared" si="4"/>
        <v/>
      </c>
      <c r="F132" s="120" t="str">
        <f t="shared" si="3"/>
        <v/>
      </c>
      <c r="G132" s="107"/>
      <c r="H132" s="126"/>
      <c r="I132" s="126"/>
      <c r="J132" s="126"/>
      <c r="K132" s="126"/>
      <c r="L132" s="126"/>
      <c r="M132" s="126"/>
      <c r="N132" s="126"/>
      <c r="O132" s="126"/>
      <c r="P132" s="126"/>
      <c r="Q132" s="42"/>
      <c r="R132" s="42"/>
    </row>
    <row r="133" spans="1:18" s="45" customFormat="1" ht="15.5">
      <c r="A133" s="116" t="str">
        <f>IF(COUNT(Analysis!D136)&gt;0,A132+1,"")</f>
        <v/>
      </c>
      <c r="B133" s="117" t="str">
        <f>IF(COUNTA(Analysis!B:B&lt;&gt;"",Analysis!B136),"")</f>
        <v/>
      </c>
      <c r="C133" s="118" t="str">
        <f>IF(Analysis!C136&lt;&gt;"",Analysis!C136,"")</f>
        <v/>
      </c>
      <c r="D133" s="118" t="str">
        <f>IF(Analysis!D136&lt;&gt;"",Analysis!D136,"")</f>
        <v/>
      </c>
      <c r="E133" s="119" t="str">
        <f t="shared" si="4"/>
        <v/>
      </c>
      <c r="F133" s="120" t="str">
        <f t="shared" ref="F133:F196" si="5">IF(E133="","",IF(E133&gt;=80,"A",IF(E133&gt;=75,"B+",IF(E133&gt;=70,"B",IF(E133&gt;=65,"C+",IF(E133&gt;=60,"C",IF(E133&gt;=55,"D+",IF(E133&gt;=50,"D",IF(E133&lt;50,"F")))))))))</f>
        <v/>
      </c>
      <c r="G133" s="107"/>
      <c r="H133" s="126"/>
      <c r="I133" s="126"/>
      <c r="J133" s="126"/>
      <c r="K133" s="126"/>
      <c r="L133" s="126"/>
      <c r="M133" s="126"/>
      <c r="N133" s="126"/>
      <c r="O133" s="126"/>
      <c r="P133" s="126"/>
      <c r="Q133" s="42"/>
      <c r="R133" s="42"/>
    </row>
    <row r="134" spans="1:18" s="45" customFormat="1" ht="15.5">
      <c r="A134" s="116" t="str">
        <f>IF(COUNT(Analysis!D137)&gt;0,A133+1,"")</f>
        <v/>
      </c>
      <c r="B134" s="117" t="str">
        <f>IF(COUNTA(Analysis!B:B&lt;&gt;"",Analysis!B137),"")</f>
        <v/>
      </c>
      <c r="C134" s="118" t="str">
        <f>IF(Analysis!C137&lt;&gt;"",Analysis!C137,"")</f>
        <v/>
      </c>
      <c r="D134" s="118" t="str">
        <f>IF(Analysis!D137&lt;&gt;"",Analysis!D137,"")</f>
        <v/>
      </c>
      <c r="E134" s="119" t="str">
        <f t="shared" si="4"/>
        <v/>
      </c>
      <c r="F134" s="120" t="str">
        <f t="shared" si="5"/>
        <v/>
      </c>
      <c r="G134" s="107"/>
      <c r="H134" s="126"/>
      <c r="I134" s="126"/>
      <c r="J134" s="126"/>
      <c r="K134" s="126"/>
      <c r="L134" s="126"/>
      <c r="M134" s="126"/>
      <c r="N134" s="126"/>
      <c r="O134" s="126"/>
      <c r="P134" s="126"/>
      <c r="Q134" s="42"/>
      <c r="R134" s="42"/>
    </row>
    <row r="135" spans="1:18" s="45" customFormat="1" ht="15.5">
      <c r="A135" s="116" t="str">
        <f>IF(COUNT(Analysis!D138)&gt;0,A134+1,"")</f>
        <v/>
      </c>
      <c r="B135" s="117" t="str">
        <f>IF(COUNTA(Analysis!B:B&lt;&gt;"",Analysis!B138),"")</f>
        <v/>
      </c>
      <c r="C135" s="118" t="str">
        <f>IF(Analysis!C138&lt;&gt;"",Analysis!C138,"")</f>
        <v/>
      </c>
      <c r="D135" s="118" t="str">
        <f>IF(Analysis!D138&lt;&gt;"",Analysis!D138,"")</f>
        <v/>
      </c>
      <c r="E135" s="119" t="str">
        <f t="shared" si="4"/>
        <v/>
      </c>
      <c r="F135" s="120" t="str">
        <f t="shared" si="5"/>
        <v/>
      </c>
      <c r="G135" s="107"/>
      <c r="H135" s="126"/>
      <c r="I135" s="126"/>
      <c r="J135" s="126"/>
      <c r="K135" s="126"/>
      <c r="L135" s="126"/>
      <c r="M135" s="126"/>
      <c r="N135" s="126"/>
      <c r="O135" s="126"/>
      <c r="P135" s="126"/>
      <c r="Q135" s="42"/>
      <c r="R135" s="42"/>
    </row>
    <row r="136" spans="1:18" s="45" customFormat="1" ht="15.5">
      <c r="A136" s="116" t="str">
        <f>IF(COUNT(Analysis!D139)&gt;0,A135+1,"")</f>
        <v/>
      </c>
      <c r="B136" s="117" t="str">
        <f>IF(COUNTA(Analysis!B:B&lt;&gt;"",Analysis!B139),"")</f>
        <v/>
      </c>
      <c r="C136" s="118" t="str">
        <f>IF(Analysis!C139&lt;&gt;"",Analysis!C139,"")</f>
        <v/>
      </c>
      <c r="D136" s="118" t="str">
        <f>IF(Analysis!D139&lt;&gt;"",Analysis!D139,"")</f>
        <v/>
      </c>
      <c r="E136" s="119" t="str">
        <f t="shared" si="4"/>
        <v/>
      </c>
      <c r="F136" s="120" t="str">
        <f t="shared" si="5"/>
        <v/>
      </c>
      <c r="G136" s="107"/>
      <c r="H136" s="126"/>
      <c r="I136" s="126"/>
      <c r="J136" s="126"/>
      <c r="K136" s="126"/>
      <c r="L136" s="126"/>
      <c r="M136" s="126"/>
      <c r="N136" s="126"/>
      <c r="O136" s="126"/>
      <c r="P136" s="126"/>
      <c r="Q136" s="42"/>
      <c r="R136" s="42"/>
    </row>
    <row r="137" spans="1:18" s="45" customFormat="1" ht="15.5">
      <c r="A137" s="116" t="str">
        <f>IF(COUNT(Analysis!D140)&gt;0,A136+1,"")</f>
        <v/>
      </c>
      <c r="B137" s="117" t="str">
        <f>IF(COUNTA(Analysis!B:B&lt;&gt;"",Analysis!B140),"")</f>
        <v/>
      </c>
      <c r="C137" s="118" t="str">
        <f>IF(Analysis!C140&lt;&gt;"",Analysis!C140,"")</f>
        <v/>
      </c>
      <c r="D137" s="118" t="str">
        <f>IF(Analysis!D140&lt;&gt;"",Analysis!D140,"")</f>
        <v/>
      </c>
      <c r="E137" s="119" t="str">
        <f t="shared" si="4"/>
        <v/>
      </c>
      <c r="F137" s="120" t="str">
        <f t="shared" si="5"/>
        <v/>
      </c>
      <c r="G137" s="107"/>
      <c r="H137" s="126"/>
      <c r="I137" s="126"/>
      <c r="J137" s="126"/>
      <c r="K137" s="126"/>
      <c r="L137" s="126"/>
      <c r="M137" s="126"/>
      <c r="N137" s="126"/>
      <c r="O137" s="126"/>
      <c r="P137" s="126"/>
      <c r="Q137" s="42"/>
      <c r="R137" s="42"/>
    </row>
    <row r="138" spans="1:18" s="45" customFormat="1" ht="15.5">
      <c r="A138" s="116" t="str">
        <f>IF(COUNT(Analysis!D141)&gt;0,A137+1,"")</f>
        <v/>
      </c>
      <c r="B138" s="117" t="str">
        <f>IF(COUNTA(Analysis!B:B&lt;&gt;"",Analysis!B141),"")</f>
        <v/>
      </c>
      <c r="C138" s="118" t="str">
        <f>IF(Analysis!C141&lt;&gt;"",Analysis!C141,"")</f>
        <v/>
      </c>
      <c r="D138" s="118" t="str">
        <f>IF(Analysis!D141&lt;&gt;"",Analysis!D141,"")</f>
        <v/>
      </c>
      <c r="E138" s="119" t="str">
        <f t="shared" si="4"/>
        <v/>
      </c>
      <c r="F138" s="120" t="str">
        <f t="shared" si="5"/>
        <v/>
      </c>
      <c r="G138" s="107"/>
      <c r="H138" s="126"/>
      <c r="I138" s="126"/>
      <c r="J138" s="126"/>
      <c r="K138" s="126"/>
      <c r="L138" s="126"/>
      <c r="M138" s="126"/>
      <c r="N138" s="126"/>
      <c r="O138" s="126"/>
      <c r="P138" s="126"/>
      <c r="Q138" s="42"/>
      <c r="R138" s="42"/>
    </row>
    <row r="139" spans="1:18" s="45" customFormat="1" ht="15.5">
      <c r="A139" s="116" t="str">
        <f>IF(COUNT(Analysis!D142)&gt;0,A138+1,"")</f>
        <v/>
      </c>
      <c r="B139" s="117" t="str">
        <f>IF(COUNTA(Analysis!B:B&lt;&gt;"",Analysis!B142),"")</f>
        <v/>
      </c>
      <c r="C139" s="118" t="str">
        <f>IF(Analysis!C142&lt;&gt;"",Analysis!C142,"")</f>
        <v/>
      </c>
      <c r="D139" s="118" t="str">
        <f>IF(Analysis!D142&lt;&gt;"",Analysis!D142,"")</f>
        <v/>
      </c>
      <c r="E139" s="119" t="str">
        <f t="shared" si="4"/>
        <v/>
      </c>
      <c r="F139" s="120" t="str">
        <f t="shared" si="5"/>
        <v/>
      </c>
      <c r="G139" s="107"/>
      <c r="H139" s="126"/>
      <c r="I139" s="126"/>
      <c r="J139" s="126"/>
      <c r="K139" s="126"/>
      <c r="L139" s="126"/>
      <c r="M139" s="126"/>
      <c r="N139" s="126"/>
      <c r="O139" s="126"/>
      <c r="P139" s="126"/>
      <c r="Q139" s="42"/>
      <c r="R139" s="42"/>
    </row>
    <row r="140" spans="1:18" s="45" customFormat="1" ht="15.5">
      <c r="A140" s="116" t="str">
        <f>IF(COUNT(Analysis!D143)&gt;0,A139+1,"")</f>
        <v/>
      </c>
      <c r="B140" s="117" t="str">
        <f>IF(COUNTA(Analysis!B:B&lt;&gt;"",Analysis!B143),"")</f>
        <v/>
      </c>
      <c r="C140" s="118" t="str">
        <f>IF(Analysis!C143&lt;&gt;"",Analysis!C143,"")</f>
        <v/>
      </c>
      <c r="D140" s="118" t="str">
        <f>IF(Analysis!D143&lt;&gt;"",Analysis!D143,"")</f>
        <v/>
      </c>
      <c r="E140" s="119" t="str">
        <f t="shared" si="4"/>
        <v/>
      </c>
      <c r="F140" s="120" t="str">
        <f t="shared" si="5"/>
        <v/>
      </c>
      <c r="G140" s="107"/>
      <c r="H140" s="126"/>
      <c r="I140" s="126"/>
      <c r="J140" s="126"/>
      <c r="K140" s="126"/>
      <c r="L140" s="126"/>
      <c r="M140" s="126"/>
      <c r="N140" s="126"/>
      <c r="O140" s="126"/>
      <c r="P140" s="126"/>
      <c r="Q140" s="42"/>
      <c r="R140" s="42"/>
    </row>
    <row r="141" spans="1:18" s="45" customFormat="1" ht="15.5">
      <c r="A141" s="116" t="str">
        <f>IF(COUNT(Analysis!D144)&gt;0,A140+1,"")</f>
        <v/>
      </c>
      <c r="B141" s="117" t="str">
        <f>IF(COUNTA(Analysis!B:B&lt;&gt;"",Analysis!B144),"")</f>
        <v/>
      </c>
      <c r="C141" s="118" t="str">
        <f>IF(Analysis!C144&lt;&gt;"",Analysis!C144,"")</f>
        <v/>
      </c>
      <c r="D141" s="118" t="str">
        <f>IF(Analysis!D144&lt;&gt;"",Analysis!D144,"")</f>
        <v/>
      </c>
      <c r="E141" s="119" t="str">
        <f t="shared" si="4"/>
        <v/>
      </c>
      <c r="F141" s="120" t="str">
        <f t="shared" si="5"/>
        <v/>
      </c>
      <c r="G141" s="107"/>
      <c r="H141" s="126"/>
      <c r="I141" s="126"/>
      <c r="J141" s="126"/>
      <c r="K141" s="126"/>
      <c r="L141" s="126"/>
      <c r="M141" s="126"/>
      <c r="N141" s="126"/>
      <c r="O141" s="126"/>
      <c r="P141" s="126"/>
      <c r="Q141" s="42"/>
      <c r="R141" s="42"/>
    </row>
    <row r="142" spans="1:18" s="45" customFormat="1" ht="15.5">
      <c r="A142" s="116" t="str">
        <f>IF(COUNT(Analysis!D145)&gt;0,A141+1,"")</f>
        <v/>
      </c>
      <c r="B142" s="117" t="str">
        <f>IF(COUNTA(Analysis!B:B&lt;&gt;"",Analysis!B145),"")</f>
        <v/>
      </c>
      <c r="C142" s="118" t="str">
        <f>IF(Analysis!C145&lt;&gt;"",Analysis!C145,"")</f>
        <v/>
      </c>
      <c r="D142" s="118" t="str">
        <f>IF(Analysis!D145&lt;&gt;"",Analysis!D145,"")</f>
        <v/>
      </c>
      <c r="E142" s="119" t="str">
        <f t="shared" si="4"/>
        <v/>
      </c>
      <c r="F142" s="120" t="str">
        <f t="shared" si="5"/>
        <v/>
      </c>
      <c r="G142" s="107"/>
      <c r="H142" s="126"/>
      <c r="I142" s="126"/>
      <c r="J142" s="126"/>
      <c r="K142" s="126"/>
      <c r="L142" s="126"/>
      <c r="M142" s="126"/>
      <c r="N142" s="126"/>
      <c r="O142" s="126"/>
      <c r="P142" s="126"/>
      <c r="Q142" s="42"/>
      <c r="R142" s="42"/>
    </row>
    <row r="143" spans="1:18" s="45" customFormat="1" ht="15.5">
      <c r="A143" s="116" t="str">
        <f>IF(COUNT(Analysis!D146)&gt;0,A142+1,"")</f>
        <v/>
      </c>
      <c r="B143" s="117" t="str">
        <f>IF(COUNTA(Analysis!B:B&lt;&gt;"",Analysis!B146),"")</f>
        <v/>
      </c>
      <c r="C143" s="118" t="str">
        <f>IF(Analysis!C146&lt;&gt;"",Analysis!C146,"")</f>
        <v/>
      </c>
      <c r="D143" s="118" t="str">
        <f>IF(Analysis!D146&lt;&gt;"",Analysis!D146,"")</f>
        <v/>
      </c>
      <c r="E143" s="119" t="str">
        <f t="shared" si="4"/>
        <v/>
      </c>
      <c r="F143" s="120" t="str">
        <f t="shared" si="5"/>
        <v/>
      </c>
      <c r="G143" s="107"/>
      <c r="H143" s="126"/>
      <c r="I143" s="126"/>
      <c r="J143" s="126"/>
      <c r="K143" s="126"/>
      <c r="L143" s="126"/>
      <c r="M143" s="126"/>
      <c r="N143" s="126"/>
      <c r="O143" s="126"/>
      <c r="P143" s="126"/>
      <c r="Q143" s="42"/>
      <c r="R143" s="42"/>
    </row>
    <row r="144" spans="1:18" s="45" customFormat="1" ht="15.5">
      <c r="A144" s="116" t="str">
        <f>IF(COUNT(Analysis!D147)&gt;0,A143+1,"")</f>
        <v/>
      </c>
      <c r="B144" s="117" t="str">
        <f>IF(COUNTA(Analysis!B:B&lt;&gt;"",Analysis!B147),"")</f>
        <v/>
      </c>
      <c r="C144" s="118" t="str">
        <f>IF(Analysis!C147&lt;&gt;"",Analysis!C147,"")</f>
        <v/>
      </c>
      <c r="D144" s="118" t="str">
        <f>IF(Analysis!D147&lt;&gt;"",Analysis!D147,"")</f>
        <v/>
      </c>
      <c r="E144" s="119" t="str">
        <f t="shared" si="4"/>
        <v/>
      </c>
      <c r="F144" s="120" t="str">
        <f t="shared" si="5"/>
        <v/>
      </c>
      <c r="G144" s="107"/>
      <c r="H144" s="126"/>
      <c r="I144" s="126"/>
      <c r="J144" s="126"/>
      <c r="K144" s="126"/>
      <c r="L144" s="126"/>
      <c r="M144" s="126"/>
      <c r="N144" s="126"/>
      <c r="O144" s="126"/>
      <c r="P144" s="126"/>
      <c r="Q144" s="42"/>
      <c r="R144" s="42"/>
    </row>
    <row r="145" spans="1:18" s="45" customFormat="1" ht="15.5">
      <c r="A145" s="116" t="str">
        <f>IF(COUNT(Analysis!D148)&gt;0,A144+1,"")</f>
        <v/>
      </c>
      <c r="B145" s="117" t="str">
        <f>IF(COUNTA(Analysis!B:B&lt;&gt;"",Analysis!B148),"")</f>
        <v/>
      </c>
      <c r="C145" s="118" t="str">
        <f>IF(Analysis!C148&lt;&gt;"",Analysis!C148,"")</f>
        <v/>
      </c>
      <c r="D145" s="118" t="str">
        <f>IF(Analysis!D148&lt;&gt;"",Analysis!D148,"")</f>
        <v/>
      </c>
      <c r="E145" s="119" t="str">
        <f t="shared" ref="E145:E208" si="6">IF(C145="","",C145+D145)</f>
        <v/>
      </c>
      <c r="F145" s="120" t="str">
        <f t="shared" si="5"/>
        <v/>
      </c>
      <c r="G145" s="107"/>
      <c r="H145" s="126"/>
      <c r="I145" s="126"/>
      <c r="J145" s="126"/>
      <c r="K145" s="126"/>
      <c r="L145" s="126"/>
      <c r="M145" s="126"/>
      <c r="N145" s="126"/>
      <c r="O145" s="126"/>
      <c r="P145" s="126"/>
      <c r="Q145" s="42"/>
      <c r="R145" s="42"/>
    </row>
    <row r="146" spans="1:18" s="45" customFormat="1" ht="15.5">
      <c r="A146" s="116" t="str">
        <f>IF(COUNT(Analysis!D149)&gt;0,A145+1,"")</f>
        <v/>
      </c>
      <c r="B146" s="117" t="str">
        <f>IF(COUNTA(Analysis!B:B&lt;&gt;"",Analysis!B149),"")</f>
        <v/>
      </c>
      <c r="C146" s="118" t="str">
        <f>IF(Analysis!C149&lt;&gt;"",Analysis!C149,"")</f>
        <v/>
      </c>
      <c r="D146" s="118" t="str">
        <f>IF(Analysis!D149&lt;&gt;"",Analysis!D149,"")</f>
        <v/>
      </c>
      <c r="E146" s="119" t="str">
        <f t="shared" si="6"/>
        <v/>
      </c>
      <c r="F146" s="120" t="str">
        <f t="shared" si="5"/>
        <v/>
      </c>
      <c r="G146" s="107"/>
      <c r="H146" s="126"/>
      <c r="I146" s="126"/>
      <c r="J146" s="126"/>
      <c r="K146" s="126"/>
      <c r="L146" s="126"/>
      <c r="M146" s="126"/>
      <c r="N146" s="126"/>
      <c r="O146" s="126"/>
      <c r="P146" s="126"/>
      <c r="Q146" s="42"/>
      <c r="R146" s="42"/>
    </row>
    <row r="147" spans="1:18" s="45" customFormat="1" ht="15.5">
      <c r="A147" s="116" t="str">
        <f>IF(COUNT(Analysis!D150)&gt;0,A146+1,"")</f>
        <v/>
      </c>
      <c r="B147" s="117" t="str">
        <f>IF(COUNTA(Analysis!B:B&lt;&gt;"",Analysis!B150),"")</f>
        <v/>
      </c>
      <c r="C147" s="118" t="str">
        <f>IF(Analysis!C150&lt;&gt;"",Analysis!C150,"")</f>
        <v/>
      </c>
      <c r="D147" s="118" t="str">
        <f>IF(Analysis!D150&lt;&gt;"",Analysis!D150,"")</f>
        <v/>
      </c>
      <c r="E147" s="119" t="str">
        <f t="shared" si="6"/>
        <v/>
      </c>
      <c r="F147" s="120" t="str">
        <f t="shared" si="5"/>
        <v/>
      </c>
      <c r="G147" s="107"/>
      <c r="H147" s="126"/>
      <c r="I147" s="126"/>
      <c r="J147" s="126"/>
      <c r="K147" s="126"/>
      <c r="L147" s="126"/>
      <c r="M147" s="126"/>
      <c r="N147" s="126"/>
      <c r="O147" s="126"/>
      <c r="P147" s="126"/>
      <c r="Q147" s="42"/>
      <c r="R147" s="42"/>
    </row>
    <row r="148" spans="1:18" s="45" customFormat="1" ht="15.5">
      <c r="A148" s="116" t="str">
        <f>IF(COUNT(Analysis!D151)&gt;0,A147+1,"")</f>
        <v/>
      </c>
      <c r="B148" s="117" t="str">
        <f>IF(COUNTA(Analysis!B:B&lt;&gt;"",Analysis!B151),"")</f>
        <v/>
      </c>
      <c r="C148" s="118" t="str">
        <f>IF(Analysis!C151&lt;&gt;"",Analysis!C151,"")</f>
        <v/>
      </c>
      <c r="D148" s="118" t="str">
        <f>IF(Analysis!D151&lt;&gt;"",Analysis!D151,"")</f>
        <v/>
      </c>
      <c r="E148" s="119" t="str">
        <f t="shared" si="6"/>
        <v/>
      </c>
      <c r="F148" s="120" t="str">
        <f t="shared" si="5"/>
        <v/>
      </c>
      <c r="G148" s="107"/>
      <c r="H148" s="126"/>
      <c r="I148" s="126"/>
      <c r="J148" s="126"/>
      <c r="K148" s="126"/>
      <c r="L148" s="126"/>
      <c r="M148" s="126"/>
      <c r="N148" s="126"/>
      <c r="O148" s="126"/>
      <c r="P148" s="126"/>
      <c r="Q148" s="42"/>
      <c r="R148" s="42"/>
    </row>
    <row r="149" spans="1:18" s="45" customFormat="1" ht="15.5">
      <c r="A149" s="116" t="str">
        <f>IF(COUNT(Analysis!D152)&gt;0,A148+1,"")</f>
        <v/>
      </c>
      <c r="B149" s="117" t="str">
        <f>IF(COUNTA(Analysis!B:B&lt;&gt;"",Analysis!B152),"")</f>
        <v/>
      </c>
      <c r="C149" s="118" t="str">
        <f>IF(Analysis!C152&lt;&gt;"",Analysis!C152,"")</f>
        <v/>
      </c>
      <c r="D149" s="118" t="str">
        <f>IF(Analysis!D152&lt;&gt;"",Analysis!D152,"")</f>
        <v/>
      </c>
      <c r="E149" s="119" t="str">
        <f t="shared" si="6"/>
        <v/>
      </c>
      <c r="F149" s="120" t="str">
        <f t="shared" si="5"/>
        <v/>
      </c>
      <c r="G149" s="107"/>
      <c r="H149" s="126"/>
      <c r="I149" s="126"/>
      <c r="J149" s="126"/>
      <c r="K149" s="126"/>
      <c r="L149" s="126"/>
      <c r="M149" s="126"/>
      <c r="N149" s="126"/>
      <c r="O149" s="126"/>
      <c r="P149" s="126"/>
      <c r="Q149" s="42"/>
      <c r="R149" s="42"/>
    </row>
    <row r="150" spans="1:18" s="45" customFormat="1" ht="15.5">
      <c r="A150" s="116" t="str">
        <f>IF(COUNT(Analysis!D153)&gt;0,A149+1,"")</f>
        <v/>
      </c>
      <c r="B150" s="117" t="str">
        <f>IF(COUNTA(Analysis!B:B&lt;&gt;"",Analysis!B153),"")</f>
        <v/>
      </c>
      <c r="C150" s="118" t="str">
        <f>IF(Analysis!C153&lt;&gt;"",Analysis!C153,"")</f>
        <v/>
      </c>
      <c r="D150" s="118" t="str">
        <f>IF(Analysis!D153&lt;&gt;"",Analysis!D153,"")</f>
        <v/>
      </c>
      <c r="E150" s="119" t="str">
        <f t="shared" si="6"/>
        <v/>
      </c>
      <c r="F150" s="120" t="str">
        <f t="shared" si="5"/>
        <v/>
      </c>
      <c r="G150" s="107"/>
      <c r="H150" s="126"/>
      <c r="I150" s="126"/>
      <c r="J150" s="126"/>
      <c r="K150" s="126"/>
      <c r="L150" s="126"/>
      <c r="M150" s="126"/>
      <c r="N150" s="126"/>
      <c r="O150" s="126"/>
      <c r="P150" s="126"/>
      <c r="Q150" s="42"/>
      <c r="R150" s="42"/>
    </row>
    <row r="151" spans="1:18" s="45" customFormat="1" ht="15.5">
      <c r="A151" s="116" t="str">
        <f>IF(COUNT(Analysis!D154)&gt;0,A150+1,"")</f>
        <v/>
      </c>
      <c r="B151" s="117" t="str">
        <f>IF(COUNTA(Analysis!B:B&lt;&gt;"",Analysis!B154),"")</f>
        <v/>
      </c>
      <c r="C151" s="118" t="str">
        <f>IF(Analysis!C154&lt;&gt;"",Analysis!C154,"")</f>
        <v/>
      </c>
      <c r="D151" s="118" t="str">
        <f>IF(Analysis!D154&lt;&gt;"",Analysis!D154,"")</f>
        <v/>
      </c>
      <c r="E151" s="119" t="str">
        <f t="shared" si="6"/>
        <v/>
      </c>
      <c r="F151" s="120" t="str">
        <f t="shared" si="5"/>
        <v/>
      </c>
      <c r="G151" s="107"/>
      <c r="H151" s="126"/>
      <c r="I151" s="126"/>
      <c r="J151" s="126"/>
      <c r="K151" s="126"/>
      <c r="L151" s="126"/>
      <c r="M151" s="126"/>
      <c r="N151" s="126"/>
      <c r="O151" s="126"/>
      <c r="P151" s="126"/>
      <c r="Q151" s="42"/>
      <c r="R151" s="42"/>
    </row>
    <row r="152" spans="1:18" s="45" customFormat="1" ht="15.5">
      <c r="A152" s="116" t="str">
        <f>IF(COUNT(Analysis!D155)&gt;0,A151+1,"")</f>
        <v/>
      </c>
      <c r="B152" s="117" t="str">
        <f>IF(COUNTA(Analysis!B:B&lt;&gt;"",Analysis!B155),"")</f>
        <v/>
      </c>
      <c r="C152" s="118" t="str">
        <f>IF(Analysis!C155&lt;&gt;"",Analysis!C155,"")</f>
        <v/>
      </c>
      <c r="D152" s="118" t="str">
        <f>IF(Analysis!D155&lt;&gt;"",Analysis!D155,"")</f>
        <v/>
      </c>
      <c r="E152" s="119" t="str">
        <f t="shared" si="6"/>
        <v/>
      </c>
      <c r="F152" s="120" t="str">
        <f t="shared" si="5"/>
        <v/>
      </c>
      <c r="G152" s="107"/>
      <c r="H152" s="126"/>
      <c r="I152" s="126"/>
      <c r="J152" s="126"/>
      <c r="K152" s="126"/>
      <c r="L152" s="126"/>
      <c r="M152" s="126"/>
      <c r="N152" s="126"/>
      <c r="O152" s="126"/>
      <c r="P152" s="126"/>
      <c r="Q152" s="42"/>
      <c r="R152" s="42"/>
    </row>
    <row r="153" spans="1:18" s="45" customFormat="1" ht="15.5">
      <c r="A153" s="116" t="str">
        <f>IF(COUNT(Analysis!D156)&gt;0,A152+1,"")</f>
        <v/>
      </c>
      <c r="B153" s="117" t="str">
        <f>IF(COUNTA(Analysis!B:B&lt;&gt;"",Analysis!B156),"")</f>
        <v/>
      </c>
      <c r="C153" s="118" t="str">
        <f>IF(Analysis!C156&lt;&gt;"",Analysis!C156,"")</f>
        <v/>
      </c>
      <c r="D153" s="118" t="str">
        <f>IF(Analysis!D156&lt;&gt;"",Analysis!D156,"")</f>
        <v/>
      </c>
      <c r="E153" s="119" t="str">
        <f t="shared" si="6"/>
        <v/>
      </c>
      <c r="F153" s="120" t="str">
        <f t="shared" si="5"/>
        <v/>
      </c>
      <c r="G153" s="107"/>
      <c r="H153" s="126"/>
      <c r="I153" s="126"/>
      <c r="J153" s="126"/>
      <c r="K153" s="126"/>
      <c r="L153" s="126"/>
      <c r="M153" s="126"/>
      <c r="N153" s="126"/>
      <c r="O153" s="126"/>
      <c r="P153" s="126"/>
      <c r="Q153" s="42"/>
      <c r="R153" s="42"/>
    </row>
    <row r="154" spans="1:18" s="45" customFormat="1" ht="15.5">
      <c r="A154" s="116" t="str">
        <f>IF(COUNT(Analysis!D157)&gt;0,A153+1,"")</f>
        <v/>
      </c>
      <c r="B154" s="117" t="str">
        <f>IF(COUNTA(Analysis!B:B&lt;&gt;"",Analysis!B157),"")</f>
        <v/>
      </c>
      <c r="C154" s="118" t="str">
        <f>IF(Analysis!C157&lt;&gt;"",Analysis!C157,"")</f>
        <v/>
      </c>
      <c r="D154" s="118" t="str">
        <f>IF(Analysis!D157&lt;&gt;"",Analysis!D157,"")</f>
        <v/>
      </c>
      <c r="E154" s="119" t="str">
        <f t="shared" si="6"/>
        <v/>
      </c>
      <c r="F154" s="120" t="str">
        <f t="shared" si="5"/>
        <v/>
      </c>
      <c r="G154" s="107"/>
      <c r="H154" s="126"/>
      <c r="I154" s="126"/>
      <c r="J154" s="126"/>
      <c r="K154" s="126"/>
      <c r="L154" s="126"/>
      <c r="M154" s="126"/>
      <c r="N154" s="126"/>
      <c r="O154" s="126"/>
      <c r="P154" s="126"/>
      <c r="Q154" s="42"/>
      <c r="R154" s="42"/>
    </row>
    <row r="155" spans="1:18" s="45" customFormat="1" ht="15.5">
      <c r="A155" s="116" t="str">
        <f>IF(COUNT(Analysis!D158)&gt;0,A154+1,"")</f>
        <v/>
      </c>
      <c r="B155" s="117" t="str">
        <f>IF(COUNTA(Analysis!B:B&lt;&gt;"",Analysis!B158),"")</f>
        <v/>
      </c>
      <c r="C155" s="118" t="str">
        <f>IF(Analysis!C158&lt;&gt;"",Analysis!C158,"")</f>
        <v/>
      </c>
      <c r="D155" s="118" t="str">
        <f>IF(Analysis!D158&lt;&gt;"",Analysis!D158,"")</f>
        <v/>
      </c>
      <c r="E155" s="119" t="str">
        <f t="shared" si="6"/>
        <v/>
      </c>
      <c r="F155" s="120" t="str">
        <f t="shared" si="5"/>
        <v/>
      </c>
      <c r="G155" s="107"/>
      <c r="H155" s="126"/>
      <c r="I155" s="126"/>
      <c r="J155" s="126"/>
      <c r="K155" s="126"/>
      <c r="L155" s="126"/>
      <c r="M155" s="126"/>
      <c r="N155" s="126"/>
      <c r="O155" s="126"/>
      <c r="P155" s="126"/>
      <c r="Q155" s="42"/>
      <c r="R155" s="42"/>
    </row>
    <row r="156" spans="1:18" s="45" customFormat="1" ht="15.5">
      <c r="A156" s="116" t="str">
        <f>IF(COUNT(Analysis!D159)&gt;0,A155+1,"")</f>
        <v/>
      </c>
      <c r="B156" s="117" t="str">
        <f>IF(COUNTA(Analysis!B:B&lt;&gt;"",Analysis!B159),"")</f>
        <v/>
      </c>
      <c r="C156" s="118" t="str">
        <f>IF(Analysis!C159&lt;&gt;"",Analysis!C159,"")</f>
        <v/>
      </c>
      <c r="D156" s="118" t="str">
        <f>IF(Analysis!D159&lt;&gt;"",Analysis!D159,"")</f>
        <v/>
      </c>
      <c r="E156" s="119" t="str">
        <f t="shared" si="6"/>
        <v/>
      </c>
      <c r="F156" s="120" t="str">
        <f t="shared" si="5"/>
        <v/>
      </c>
      <c r="G156" s="107"/>
      <c r="H156" s="126"/>
      <c r="I156" s="126"/>
      <c r="J156" s="126"/>
      <c r="K156" s="126"/>
      <c r="L156" s="126"/>
      <c r="M156" s="126"/>
      <c r="N156" s="126"/>
      <c r="O156" s="126"/>
      <c r="P156" s="126"/>
      <c r="Q156" s="42"/>
      <c r="R156" s="42"/>
    </row>
    <row r="157" spans="1:18" s="45" customFormat="1" ht="15.5">
      <c r="A157" s="116" t="str">
        <f>IF(COUNT(Analysis!D160)&gt;0,A156+1,"")</f>
        <v/>
      </c>
      <c r="B157" s="117" t="str">
        <f>IF(COUNTA(Analysis!B:B&lt;&gt;"",Analysis!B160),"")</f>
        <v/>
      </c>
      <c r="C157" s="118" t="str">
        <f>IF(Analysis!C160&lt;&gt;"",Analysis!C160,"")</f>
        <v/>
      </c>
      <c r="D157" s="118" t="str">
        <f>IF(Analysis!D160&lt;&gt;"",Analysis!D160,"")</f>
        <v/>
      </c>
      <c r="E157" s="119" t="str">
        <f t="shared" si="6"/>
        <v/>
      </c>
      <c r="F157" s="120" t="str">
        <f t="shared" si="5"/>
        <v/>
      </c>
      <c r="G157" s="107"/>
      <c r="H157" s="126"/>
      <c r="I157" s="126"/>
      <c r="J157" s="126"/>
      <c r="K157" s="126"/>
      <c r="L157" s="126"/>
      <c r="M157" s="126"/>
      <c r="N157" s="126"/>
      <c r="O157" s="126"/>
      <c r="P157" s="126"/>
      <c r="Q157" s="42"/>
      <c r="R157" s="42"/>
    </row>
    <row r="158" spans="1:18" s="45" customFormat="1" ht="15.5">
      <c r="A158" s="116" t="str">
        <f>IF(COUNT(Analysis!D161)&gt;0,A157+1,"")</f>
        <v/>
      </c>
      <c r="B158" s="117" t="str">
        <f>IF(COUNTA(Analysis!B:B&lt;&gt;"",Analysis!B161),"")</f>
        <v/>
      </c>
      <c r="C158" s="118" t="str">
        <f>IF(Analysis!C161&lt;&gt;"",Analysis!C161,"")</f>
        <v/>
      </c>
      <c r="D158" s="118" t="str">
        <f>IF(Analysis!D161&lt;&gt;"",Analysis!D161,"")</f>
        <v/>
      </c>
      <c r="E158" s="119" t="str">
        <f t="shared" si="6"/>
        <v/>
      </c>
      <c r="F158" s="120" t="str">
        <f t="shared" si="5"/>
        <v/>
      </c>
      <c r="G158" s="107"/>
      <c r="H158" s="126"/>
      <c r="I158" s="126"/>
      <c r="J158" s="126"/>
      <c r="K158" s="126"/>
      <c r="L158" s="126"/>
      <c r="M158" s="126"/>
      <c r="N158" s="126"/>
      <c r="O158" s="126"/>
      <c r="P158" s="126"/>
      <c r="Q158" s="42"/>
      <c r="R158" s="42"/>
    </row>
    <row r="159" spans="1:18" s="45" customFormat="1" ht="15.5">
      <c r="A159" s="116" t="str">
        <f>IF(COUNT(Analysis!D162)&gt;0,A158+1,"")</f>
        <v/>
      </c>
      <c r="B159" s="117" t="str">
        <f>IF(COUNTA(Analysis!B:B&lt;&gt;"",Analysis!B162),"")</f>
        <v/>
      </c>
      <c r="C159" s="118" t="str">
        <f>IF(Analysis!C162&lt;&gt;"",Analysis!C162,"")</f>
        <v/>
      </c>
      <c r="D159" s="118" t="str">
        <f>IF(Analysis!D162&lt;&gt;"",Analysis!D162,"")</f>
        <v/>
      </c>
      <c r="E159" s="119" t="str">
        <f t="shared" si="6"/>
        <v/>
      </c>
      <c r="F159" s="120" t="str">
        <f t="shared" si="5"/>
        <v/>
      </c>
      <c r="G159" s="107"/>
      <c r="H159" s="126"/>
      <c r="I159" s="126"/>
      <c r="J159" s="126"/>
      <c r="K159" s="126"/>
      <c r="L159" s="126"/>
      <c r="M159" s="126"/>
      <c r="N159" s="126"/>
      <c r="O159" s="126"/>
      <c r="P159" s="126"/>
      <c r="Q159" s="42"/>
      <c r="R159" s="42"/>
    </row>
    <row r="160" spans="1:18" s="45" customFormat="1" ht="15.5">
      <c r="A160" s="116" t="str">
        <f>IF(COUNT(Analysis!D163)&gt;0,A159+1,"")</f>
        <v/>
      </c>
      <c r="B160" s="117" t="str">
        <f>IF(COUNTA(Analysis!B:B&lt;&gt;"",Analysis!B163),"")</f>
        <v/>
      </c>
      <c r="C160" s="118" t="str">
        <f>IF(Analysis!C163&lt;&gt;"",Analysis!C163,"")</f>
        <v/>
      </c>
      <c r="D160" s="118" t="str">
        <f>IF(Analysis!D163&lt;&gt;"",Analysis!D163,"")</f>
        <v/>
      </c>
      <c r="E160" s="119" t="str">
        <f t="shared" si="6"/>
        <v/>
      </c>
      <c r="F160" s="120" t="str">
        <f t="shared" si="5"/>
        <v/>
      </c>
      <c r="G160" s="107"/>
      <c r="H160" s="126"/>
      <c r="I160" s="126"/>
      <c r="J160" s="126"/>
      <c r="K160" s="126"/>
      <c r="L160" s="126"/>
      <c r="M160" s="126"/>
      <c r="N160" s="126"/>
      <c r="O160" s="126"/>
      <c r="P160" s="126"/>
      <c r="Q160" s="42"/>
      <c r="R160" s="42"/>
    </row>
    <row r="161" spans="1:18" s="45" customFormat="1" ht="15.5">
      <c r="A161" s="116" t="str">
        <f>IF(COUNT(Analysis!D164)&gt;0,A160+1,"")</f>
        <v/>
      </c>
      <c r="B161" s="117" t="str">
        <f>IF(COUNTA(Analysis!B:B&lt;&gt;"",Analysis!B164),"")</f>
        <v/>
      </c>
      <c r="C161" s="118" t="str">
        <f>IF(Analysis!C164&lt;&gt;"",Analysis!C164,"")</f>
        <v/>
      </c>
      <c r="D161" s="118" t="str">
        <f>IF(Analysis!D164&lt;&gt;"",Analysis!D164,"")</f>
        <v/>
      </c>
      <c r="E161" s="119" t="str">
        <f t="shared" si="6"/>
        <v/>
      </c>
      <c r="F161" s="120" t="str">
        <f t="shared" si="5"/>
        <v/>
      </c>
      <c r="G161" s="107"/>
      <c r="H161" s="126"/>
      <c r="I161" s="126"/>
      <c r="J161" s="126"/>
      <c r="K161" s="126"/>
      <c r="L161" s="126"/>
      <c r="M161" s="126"/>
      <c r="N161" s="126"/>
      <c r="O161" s="126"/>
      <c r="P161" s="126"/>
      <c r="Q161" s="42"/>
      <c r="R161" s="42"/>
    </row>
    <row r="162" spans="1:18" s="45" customFormat="1" ht="15.5">
      <c r="A162" s="116" t="str">
        <f>IF(COUNT(Analysis!D165)&gt;0,A161+1,"")</f>
        <v/>
      </c>
      <c r="B162" s="117" t="str">
        <f>IF(COUNTA(Analysis!B:B&lt;&gt;"",Analysis!B165),"")</f>
        <v/>
      </c>
      <c r="C162" s="118" t="str">
        <f>IF(Analysis!C165&lt;&gt;"",Analysis!C165,"")</f>
        <v/>
      </c>
      <c r="D162" s="118" t="str">
        <f>IF(Analysis!D165&lt;&gt;"",Analysis!D165,"")</f>
        <v/>
      </c>
      <c r="E162" s="119" t="str">
        <f t="shared" si="6"/>
        <v/>
      </c>
      <c r="F162" s="120" t="str">
        <f t="shared" si="5"/>
        <v/>
      </c>
      <c r="G162" s="107"/>
      <c r="H162" s="126"/>
      <c r="I162" s="126"/>
      <c r="J162" s="126"/>
      <c r="K162" s="126"/>
      <c r="L162" s="126"/>
      <c r="M162" s="126"/>
      <c r="N162" s="126"/>
      <c r="O162" s="126"/>
      <c r="P162" s="126"/>
      <c r="Q162" s="42"/>
      <c r="R162" s="42"/>
    </row>
    <row r="163" spans="1:18" s="45" customFormat="1" ht="15.5">
      <c r="A163" s="116" t="str">
        <f>IF(COUNT(Analysis!D166)&gt;0,A162+1,"")</f>
        <v/>
      </c>
      <c r="B163" s="117" t="str">
        <f>IF(COUNTA(Analysis!B:B&lt;&gt;"",Analysis!B166),"")</f>
        <v/>
      </c>
      <c r="C163" s="118" t="str">
        <f>IF(Analysis!C166&lt;&gt;"",Analysis!C166,"")</f>
        <v/>
      </c>
      <c r="D163" s="118" t="str">
        <f>IF(Analysis!D166&lt;&gt;"",Analysis!D166,"")</f>
        <v/>
      </c>
      <c r="E163" s="119" t="str">
        <f t="shared" si="6"/>
        <v/>
      </c>
      <c r="F163" s="120" t="str">
        <f t="shared" si="5"/>
        <v/>
      </c>
      <c r="G163" s="107"/>
      <c r="H163" s="126"/>
      <c r="I163" s="126"/>
      <c r="J163" s="126"/>
      <c r="K163" s="126"/>
      <c r="L163" s="126"/>
      <c r="M163" s="126"/>
      <c r="N163" s="126"/>
      <c r="O163" s="126"/>
      <c r="P163" s="126"/>
      <c r="Q163" s="42"/>
      <c r="R163" s="42"/>
    </row>
    <row r="164" spans="1:18" s="45" customFormat="1" ht="15.5">
      <c r="A164" s="116" t="str">
        <f>IF(COUNT(Analysis!D167)&gt;0,A163+1,"")</f>
        <v/>
      </c>
      <c r="B164" s="117" t="str">
        <f>IF(COUNTA(Analysis!B:B&lt;&gt;"",Analysis!B167),"")</f>
        <v/>
      </c>
      <c r="C164" s="118" t="str">
        <f>IF(Analysis!C167&lt;&gt;"",Analysis!C167,"")</f>
        <v/>
      </c>
      <c r="D164" s="118" t="str">
        <f>IF(Analysis!D167&lt;&gt;"",Analysis!D167,"")</f>
        <v/>
      </c>
      <c r="E164" s="119" t="str">
        <f t="shared" si="6"/>
        <v/>
      </c>
      <c r="F164" s="120" t="str">
        <f t="shared" si="5"/>
        <v/>
      </c>
      <c r="G164" s="107"/>
      <c r="H164" s="126"/>
      <c r="I164" s="126"/>
      <c r="J164" s="126"/>
      <c r="K164" s="126"/>
      <c r="L164" s="126"/>
      <c r="M164" s="126"/>
      <c r="N164" s="126"/>
      <c r="O164" s="126"/>
      <c r="P164" s="126"/>
      <c r="Q164" s="42"/>
      <c r="R164" s="42"/>
    </row>
    <row r="165" spans="1:18" s="45" customFormat="1" ht="15.5">
      <c r="A165" s="116" t="str">
        <f>IF(COUNT(Analysis!D168)&gt;0,A164+1,"")</f>
        <v/>
      </c>
      <c r="B165" s="117" t="str">
        <f>IF(COUNTA(Analysis!B:B&lt;&gt;"",Analysis!B168),"")</f>
        <v/>
      </c>
      <c r="C165" s="118" t="str">
        <f>IF(Analysis!C168&lt;&gt;"",Analysis!C168,"")</f>
        <v/>
      </c>
      <c r="D165" s="118" t="str">
        <f>IF(Analysis!D168&lt;&gt;"",Analysis!D168,"")</f>
        <v/>
      </c>
      <c r="E165" s="119" t="str">
        <f t="shared" si="6"/>
        <v/>
      </c>
      <c r="F165" s="120" t="str">
        <f t="shared" si="5"/>
        <v/>
      </c>
      <c r="G165" s="107"/>
      <c r="H165" s="126"/>
      <c r="I165" s="126"/>
      <c r="J165" s="126"/>
      <c r="K165" s="126"/>
      <c r="L165" s="126"/>
      <c r="M165" s="126"/>
      <c r="N165" s="126"/>
      <c r="O165" s="126"/>
      <c r="P165" s="126"/>
      <c r="Q165" s="42"/>
      <c r="R165" s="42"/>
    </row>
    <row r="166" spans="1:18" s="45" customFormat="1" ht="15.5">
      <c r="A166" s="116" t="str">
        <f>IF(COUNT(Analysis!D169)&gt;0,A165+1,"")</f>
        <v/>
      </c>
      <c r="B166" s="117" t="str">
        <f>IF(COUNTA(Analysis!B:B&lt;&gt;"",Analysis!B169),"")</f>
        <v/>
      </c>
      <c r="C166" s="118" t="str">
        <f>IF(Analysis!C169&lt;&gt;"",Analysis!C169,"")</f>
        <v/>
      </c>
      <c r="D166" s="118" t="str">
        <f>IF(Analysis!D169&lt;&gt;"",Analysis!D169,"")</f>
        <v/>
      </c>
      <c r="E166" s="119" t="str">
        <f t="shared" si="6"/>
        <v/>
      </c>
      <c r="F166" s="120" t="str">
        <f t="shared" si="5"/>
        <v/>
      </c>
      <c r="G166" s="107"/>
      <c r="H166" s="126"/>
      <c r="I166" s="126"/>
      <c r="J166" s="126"/>
      <c r="K166" s="126"/>
      <c r="L166" s="126"/>
      <c r="M166" s="126"/>
      <c r="N166" s="126"/>
      <c r="O166" s="126"/>
      <c r="P166" s="126"/>
      <c r="Q166" s="42"/>
      <c r="R166" s="42"/>
    </row>
    <row r="167" spans="1:18" s="45" customFormat="1" ht="15.5">
      <c r="A167" s="116" t="str">
        <f>IF(COUNT(Analysis!D170)&gt;0,A166+1,"")</f>
        <v/>
      </c>
      <c r="B167" s="117" t="str">
        <f>IF(COUNTA(Analysis!B:B&lt;&gt;"",Analysis!B170),"")</f>
        <v/>
      </c>
      <c r="C167" s="118" t="str">
        <f>IF(Analysis!C170&lt;&gt;"",Analysis!C170,"")</f>
        <v/>
      </c>
      <c r="D167" s="118" t="str">
        <f>IF(Analysis!D170&lt;&gt;"",Analysis!D170,"")</f>
        <v/>
      </c>
      <c r="E167" s="119" t="str">
        <f t="shared" si="6"/>
        <v/>
      </c>
      <c r="F167" s="120" t="str">
        <f t="shared" si="5"/>
        <v/>
      </c>
      <c r="G167" s="107"/>
      <c r="H167" s="126"/>
      <c r="I167" s="126"/>
      <c r="J167" s="126"/>
      <c r="K167" s="126"/>
      <c r="L167" s="126"/>
      <c r="M167" s="126"/>
      <c r="N167" s="126"/>
      <c r="O167" s="126"/>
      <c r="P167" s="126"/>
      <c r="Q167" s="42"/>
      <c r="R167" s="42"/>
    </row>
    <row r="168" spans="1:18" s="45" customFormat="1" ht="15.5">
      <c r="A168" s="116" t="str">
        <f>IF(COUNT(Analysis!D171)&gt;0,A167+1,"")</f>
        <v/>
      </c>
      <c r="B168" s="117" t="str">
        <f>IF(COUNTA(Analysis!B:B&lt;&gt;"",Analysis!B171),"")</f>
        <v/>
      </c>
      <c r="C168" s="118" t="str">
        <f>IF(Analysis!C171&lt;&gt;"",Analysis!C171,"")</f>
        <v/>
      </c>
      <c r="D168" s="118" t="str">
        <f>IF(Analysis!D171&lt;&gt;"",Analysis!D171,"")</f>
        <v/>
      </c>
      <c r="E168" s="119" t="str">
        <f t="shared" si="6"/>
        <v/>
      </c>
      <c r="F168" s="120" t="str">
        <f t="shared" si="5"/>
        <v/>
      </c>
      <c r="G168" s="107"/>
      <c r="H168" s="126"/>
      <c r="I168" s="126"/>
      <c r="J168" s="126"/>
      <c r="K168" s="126"/>
      <c r="L168" s="126"/>
      <c r="M168" s="126"/>
      <c r="N168" s="126"/>
      <c r="O168" s="126"/>
      <c r="P168" s="126"/>
      <c r="Q168" s="42"/>
      <c r="R168" s="42"/>
    </row>
    <row r="169" spans="1:18" s="45" customFormat="1" ht="15.5">
      <c r="A169" s="116" t="str">
        <f>IF(COUNT(Analysis!D172)&gt;0,A168+1,"")</f>
        <v/>
      </c>
      <c r="B169" s="117" t="str">
        <f>IF(COUNTA(Analysis!B:B&lt;&gt;"",Analysis!B172),"")</f>
        <v/>
      </c>
      <c r="C169" s="118" t="str">
        <f>IF(Analysis!C172&lt;&gt;"",Analysis!C172,"")</f>
        <v/>
      </c>
      <c r="D169" s="118" t="str">
        <f>IF(Analysis!D172&lt;&gt;"",Analysis!D172,"")</f>
        <v/>
      </c>
      <c r="E169" s="119" t="str">
        <f t="shared" si="6"/>
        <v/>
      </c>
      <c r="F169" s="120" t="str">
        <f t="shared" si="5"/>
        <v/>
      </c>
      <c r="G169" s="107"/>
      <c r="H169" s="126"/>
      <c r="I169" s="126"/>
      <c r="J169" s="126"/>
      <c r="K169" s="126"/>
      <c r="L169" s="126"/>
      <c r="M169" s="126"/>
      <c r="N169" s="126"/>
      <c r="O169" s="126"/>
      <c r="P169" s="126"/>
      <c r="Q169" s="42"/>
      <c r="R169" s="42"/>
    </row>
    <row r="170" spans="1:18" s="45" customFormat="1" ht="15.5">
      <c r="A170" s="116" t="str">
        <f>IF(COUNT(Analysis!D173)&gt;0,A169+1,"")</f>
        <v/>
      </c>
      <c r="B170" s="117" t="str">
        <f>IF(COUNTA(Analysis!B:B&lt;&gt;"",Analysis!B173),"")</f>
        <v/>
      </c>
      <c r="C170" s="118" t="str">
        <f>IF(Analysis!C173&lt;&gt;"",Analysis!C173,"")</f>
        <v/>
      </c>
      <c r="D170" s="118" t="str">
        <f>IF(Analysis!D173&lt;&gt;"",Analysis!D173,"")</f>
        <v/>
      </c>
      <c r="E170" s="119" t="str">
        <f t="shared" si="6"/>
        <v/>
      </c>
      <c r="F170" s="120" t="str">
        <f t="shared" si="5"/>
        <v/>
      </c>
      <c r="G170" s="107"/>
      <c r="H170" s="126"/>
      <c r="I170" s="126"/>
      <c r="J170" s="126"/>
      <c r="K170" s="126"/>
      <c r="L170" s="126"/>
      <c r="M170" s="126"/>
      <c r="N170" s="126"/>
      <c r="O170" s="126"/>
      <c r="P170" s="126"/>
      <c r="Q170" s="42"/>
      <c r="R170" s="42"/>
    </row>
    <row r="171" spans="1:18" s="45" customFormat="1" ht="15.5">
      <c r="A171" s="116" t="str">
        <f>IF(COUNT(Analysis!D174)&gt;0,A170+1,"")</f>
        <v/>
      </c>
      <c r="B171" s="117" t="str">
        <f>IF(COUNTA(Analysis!B:B&lt;&gt;"",Analysis!B174),"")</f>
        <v/>
      </c>
      <c r="C171" s="118" t="str">
        <f>IF(Analysis!C174&lt;&gt;"",Analysis!C174,"")</f>
        <v/>
      </c>
      <c r="D171" s="118" t="str">
        <f>IF(Analysis!D174&lt;&gt;"",Analysis!D174,"")</f>
        <v/>
      </c>
      <c r="E171" s="119" t="str">
        <f t="shared" si="6"/>
        <v/>
      </c>
      <c r="F171" s="120" t="str">
        <f t="shared" si="5"/>
        <v/>
      </c>
      <c r="G171" s="107"/>
      <c r="H171" s="126"/>
      <c r="I171" s="126"/>
      <c r="J171" s="126"/>
      <c r="K171" s="126"/>
      <c r="L171" s="126"/>
      <c r="M171" s="126"/>
      <c r="N171" s="126"/>
      <c r="O171" s="126"/>
      <c r="P171" s="126"/>
      <c r="Q171" s="42"/>
      <c r="R171" s="42"/>
    </row>
    <row r="172" spans="1:18" s="45" customFormat="1" ht="15.5">
      <c r="A172" s="116" t="str">
        <f>IF(COUNT(Analysis!D175)&gt;0,A171+1,"")</f>
        <v/>
      </c>
      <c r="B172" s="117" t="str">
        <f>IF(COUNTA(Analysis!B:B&lt;&gt;"",Analysis!B175),"")</f>
        <v/>
      </c>
      <c r="C172" s="118" t="str">
        <f>IF(Analysis!C175&lt;&gt;"",Analysis!C175,"")</f>
        <v/>
      </c>
      <c r="D172" s="118" t="str">
        <f>IF(Analysis!D175&lt;&gt;"",Analysis!D175,"")</f>
        <v/>
      </c>
      <c r="E172" s="119" t="str">
        <f t="shared" si="6"/>
        <v/>
      </c>
      <c r="F172" s="120" t="str">
        <f t="shared" si="5"/>
        <v/>
      </c>
      <c r="G172" s="107"/>
      <c r="H172" s="126"/>
      <c r="I172" s="126"/>
      <c r="J172" s="126"/>
      <c r="K172" s="126"/>
      <c r="L172" s="126"/>
      <c r="M172" s="126"/>
      <c r="N172" s="126"/>
      <c r="O172" s="126"/>
      <c r="P172" s="126"/>
      <c r="Q172" s="42"/>
      <c r="R172" s="42"/>
    </row>
    <row r="173" spans="1:18" s="45" customFormat="1" ht="15.5">
      <c r="A173" s="116" t="str">
        <f>IF(COUNT(Analysis!D176)&gt;0,A172+1,"")</f>
        <v/>
      </c>
      <c r="B173" s="117" t="str">
        <f>IF(COUNTA(Analysis!B:B&lt;&gt;"",Analysis!B176),"")</f>
        <v/>
      </c>
      <c r="C173" s="118" t="str">
        <f>IF(Analysis!C176&lt;&gt;"",Analysis!C176,"")</f>
        <v/>
      </c>
      <c r="D173" s="118" t="str">
        <f>IF(Analysis!D176&lt;&gt;"",Analysis!D176,"")</f>
        <v/>
      </c>
      <c r="E173" s="119" t="str">
        <f t="shared" si="6"/>
        <v/>
      </c>
      <c r="F173" s="120" t="str">
        <f t="shared" si="5"/>
        <v/>
      </c>
      <c r="G173" s="107"/>
      <c r="H173" s="126"/>
      <c r="I173" s="126"/>
      <c r="J173" s="126"/>
      <c r="K173" s="126"/>
      <c r="L173" s="126"/>
      <c r="M173" s="126"/>
      <c r="N173" s="126"/>
      <c r="O173" s="126"/>
      <c r="P173" s="126"/>
      <c r="Q173" s="42"/>
      <c r="R173" s="42"/>
    </row>
    <row r="174" spans="1:18" s="45" customFormat="1" ht="15.5">
      <c r="A174" s="116" t="str">
        <f>IF(COUNT(Analysis!D177)&gt;0,A173+1,"")</f>
        <v/>
      </c>
      <c r="B174" s="117" t="str">
        <f>IF(COUNTA(Analysis!B:B&lt;&gt;"",Analysis!B177),"")</f>
        <v/>
      </c>
      <c r="C174" s="118" t="str">
        <f>IF(Analysis!C177&lt;&gt;"",Analysis!C177,"")</f>
        <v/>
      </c>
      <c r="D174" s="118" t="str">
        <f>IF(Analysis!D177&lt;&gt;"",Analysis!D177,"")</f>
        <v/>
      </c>
      <c r="E174" s="119" t="str">
        <f t="shared" si="6"/>
        <v/>
      </c>
      <c r="F174" s="120" t="str">
        <f t="shared" si="5"/>
        <v/>
      </c>
      <c r="G174" s="107"/>
      <c r="H174" s="126"/>
      <c r="I174" s="126"/>
      <c r="J174" s="126"/>
      <c r="K174" s="126"/>
      <c r="L174" s="126"/>
      <c r="M174" s="126"/>
      <c r="N174" s="126"/>
      <c r="O174" s="126"/>
      <c r="P174" s="126"/>
      <c r="Q174" s="42"/>
      <c r="R174" s="42"/>
    </row>
    <row r="175" spans="1:18" s="45" customFormat="1" ht="15.5">
      <c r="A175" s="116" t="str">
        <f>IF(COUNT(Analysis!D178)&gt;0,A174+1,"")</f>
        <v/>
      </c>
      <c r="B175" s="117" t="str">
        <f>IF(COUNTA(Analysis!B:B&lt;&gt;"",Analysis!B178),"")</f>
        <v/>
      </c>
      <c r="C175" s="118" t="str">
        <f>IF(Analysis!C178&lt;&gt;"",Analysis!C178,"")</f>
        <v/>
      </c>
      <c r="D175" s="118" t="str">
        <f>IF(Analysis!D178&lt;&gt;"",Analysis!D178,"")</f>
        <v/>
      </c>
      <c r="E175" s="119" t="str">
        <f t="shared" si="6"/>
        <v/>
      </c>
      <c r="F175" s="120" t="str">
        <f t="shared" si="5"/>
        <v/>
      </c>
      <c r="G175" s="107"/>
      <c r="H175" s="126"/>
      <c r="I175" s="126"/>
      <c r="J175" s="126"/>
      <c r="K175" s="126"/>
      <c r="L175" s="126"/>
      <c r="M175" s="126"/>
      <c r="N175" s="126"/>
      <c r="O175" s="126"/>
      <c r="P175" s="126"/>
      <c r="Q175" s="42"/>
      <c r="R175" s="42"/>
    </row>
    <row r="176" spans="1:18" s="45" customFormat="1" ht="15.5">
      <c r="A176" s="116" t="str">
        <f>IF(COUNT(Analysis!D179)&gt;0,A175+1,"")</f>
        <v/>
      </c>
      <c r="B176" s="117" t="str">
        <f>IF(COUNTA(Analysis!B:B&lt;&gt;"",Analysis!B179),"")</f>
        <v/>
      </c>
      <c r="C176" s="118" t="str">
        <f>IF(Analysis!C179&lt;&gt;"",Analysis!C179,"")</f>
        <v/>
      </c>
      <c r="D176" s="118" t="str">
        <f>IF(Analysis!D179&lt;&gt;"",Analysis!D179,"")</f>
        <v/>
      </c>
      <c r="E176" s="119" t="str">
        <f t="shared" si="6"/>
        <v/>
      </c>
      <c r="F176" s="120" t="str">
        <f t="shared" si="5"/>
        <v/>
      </c>
      <c r="G176" s="107"/>
      <c r="H176" s="126"/>
      <c r="I176" s="126"/>
      <c r="J176" s="126"/>
      <c r="K176" s="126"/>
      <c r="L176" s="126"/>
      <c r="M176" s="126"/>
      <c r="N176" s="126"/>
      <c r="O176" s="126"/>
      <c r="P176" s="126"/>
      <c r="Q176" s="42"/>
      <c r="R176" s="42"/>
    </row>
    <row r="177" spans="1:18" s="45" customFormat="1" ht="15.5">
      <c r="A177" s="116" t="str">
        <f>IF(COUNT(Analysis!D180)&gt;0,A176+1,"")</f>
        <v/>
      </c>
      <c r="B177" s="117" t="str">
        <f>IF(COUNTA(Analysis!B:B&lt;&gt;"",Analysis!B180),"")</f>
        <v/>
      </c>
      <c r="C177" s="118" t="str">
        <f>IF(Analysis!C180&lt;&gt;"",Analysis!C180,"")</f>
        <v/>
      </c>
      <c r="D177" s="118" t="str">
        <f>IF(Analysis!D180&lt;&gt;"",Analysis!D180,"")</f>
        <v/>
      </c>
      <c r="E177" s="119" t="str">
        <f t="shared" si="6"/>
        <v/>
      </c>
      <c r="F177" s="120" t="str">
        <f t="shared" si="5"/>
        <v/>
      </c>
      <c r="G177" s="107"/>
      <c r="H177" s="126"/>
      <c r="I177" s="126"/>
      <c r="J177" s="126"/>
      <c r="K177" s="126"/>
      <c r="L177" s="126"/>
      <c r="M177" s="126"/>
      <c r="N177" s="126"/>
      <c r="O177" s="126"/>
      <c r="P177" s="126"/>
      <c r="Q177" s="42"/>
      <c r="R177" s="42"/>
    </row>
    <row r="178" spans="1:18" s="45" customFormat="1" ht="15.5">
      <c r="A178" s="116" t="str">
        <f>IF(COUNT(Analysis!D181)&gt;0,A177+1,"")</f>
        <v/>
      </c>
      <c r="B178" s="117" t="str">
        <f>IF(COUNTA(Analysis!B:B&lt;&gt;"",Analysis!B181),"")</f>
        <v/>
      </c>
      <c r="C178" s="118" t="str">
        <f>IF(Analysis!C181&lt;&gt;"",Analysis!C181,"")</f>
        <v/>
      </c>
      <c r="D178" s="118" t="str">
        <f>IF(Analysis!D181&lt;&gt;"",Analysis!D181,"")</f>
        <v/>
      </c>
      <c r="E178" s="119" t="str">
        <f t="shared" si="6"/>
        <v/>
      </c>
      <c r="F178" s="120" t="str">
        <f t="shared" si="5"/>
        <v/>
      </c>
      <c r="G178" s="107"/>
      <c r="H178" s="126"/>
      <c r="I178" s="126"/>
      <c r="J178" s="126"/>
      <c r="K178" s="126"/>
      <c r="L178" s="126"/>
      <c r="M178" s="126"/>
      <c r="N178" s="126"/>
      <c r="O178" s="126"/>
      <c r="P178" s="126"/>
      <c r="Q178" s="42"/>
      <c r="R178" s="42"/>
    </row>
    <row r="179" spans="1:18" s="45" customFormat="1" ht="15.5">
      <c r="A179" s="116" t="str">
        <f>IF(COUNT(Analysis!D182)&gt;0,A178+1,"")</f>
        <v/>
      </c>
      <c r="B179" s="117" t="str">
        <f>IF(COUNTA(Analysis!B:B&lt;&gt;"",Analysis!B182),"")</f>
        <v/>
      </c>
      <c r="C179" s="118" t="str">
        <f>IF(Analysis!C182&lt;&gt;"",Analysis!C182,"")</f>
        <v/>
      </c>
      <c r="D179" s="118" t="str">
        <f>IF(Analysis!D182&lt;&gt;"",Analysis!D182,"")</f>
        <v/>
      </c>
      <c r="E179" s="119" t="str">
        <f t="shared" si="6"/>
        <v/>
      </c>
      <c r="F179" s="120" t="str">
        <f t="shared" si="5"/>
        <v/>
      </c>
      <c r="G179" s="107"/>
      <c r="H179" s="126"/>
      <c r="I179" s="126"/>
      <c r="J179" s="126"/>
      <c r="K179" s="126"/>
      <c r="L179" s="126"/>
      <c r="M179" s="126"/>
      <c r="N179" s="126"/>
      <c r="O179" s="126"/>
      <c r="P179" s="126"/>
      <c r="Q179" s="42"/>
      <c r="R179" s="42"/>
    </row>
    <row r="180" spans="1:18" s="45" customFormat="1" ht="15.5">
      <c r="A180" s="116" t="str">
        <f>IF(COUNT(Analysis!D183)&gt;0,A179+1,"")</f>
        <v/>
      </c>
      <c r="B180" s="117" t="str">
        <f>IF(COUNTA(Analysis!B:B&lt;&gt;"",Analysis!B183),"")</f>
        <v/>
      </c>
      <c r="C180" s="118" t="str">
        <f>IF(Analysis!C183&lt;&gt;"",Analysis!C183,"")</f>
        <v/>
      </c>
      <c r="D180" s="118" t="str">
        <f>IF(Analysis!D183&lt;&gt;"",Analysis!D183,"")</f>
        <v/>
      </c>
      <c r="E180" s="119" t="str">
        <f t="shared" si="6"/>
        <v/>
      </c>
      <c r="F180" s="120" t="str">
        <f t="shared" si="5"/>
        <v/>
      </c>
      <c r="G180" s="107"/>
      <c r="H180" s="126"/>
      <c r="I180" s="126"/>
      <c r="J180" s="126"/>
      <c r="K180" s="126"/>
      <c r="L180" s="126"/>
      <c r="M180" s="126"/>
      <c r="N180" s="126"/>
      <c r="O180" s="126"/>
      <c r="P180" s="126"/>
      <c r="Q180" s="42"/>
      <c r="R180" s="42"/>
    </row>
    <row r="181" spans="1:18" s="45" customFormat="1" ht="15.5">
      <c r="A181" s="116" t="str">
        <f>IF(COUNT(Analysis!D184)&gt;0,A180+1,"")</f>
        <v/>
      </c>
      <c r="B181" s="117" t="str">
        <f>IF(COUNTA(Analysis!B:B&lt;&gt;"",Analysis!B184),"")</f>
        <v/>
      </c>
      <c r="C181" s="118" t="str">
        <f>IF(Analysis!C184&lt;&gt;"",Analysis!C184,"")</f>
        <v/>
      </c>
      <c r="D181" s="118" t="str">
        <f>IF(Analysis!D184&lt;&gt;"",Analysis!D184,"")</f>
        <v/>
      </c>
      <c r="E181" s="119" t="str">
        <f t="shared" si="6"/>
        <v/>
      </c>
      <c r="F181" s="120" t="str">
        <f t="shared" si="5"/>
        <v/>
      </c>
      <c r="G181" s="107"/>
      <c r="H181" s="126"/>
      <c r="I181" s="126"/>
      <c r="J181" s="126"/>
      <c r="K181" s="126"/>
      <c r="L181" s="126"/>
      <c r="M181" s="126"/>
      <c r="N181" s="126"/>
      <c r="O181" s="126"/>
      <c r="P181" s="126"/>
      <c r="Q181" s="42"/>
      <c r="R181" s="42"/>
    </row>
    <row r="182" spans="1:18" s="45" customFormat="1" ht="15.5">
      <c r="A182" s="116" t="str">
        <f>IF(COUNT(Analysis!D185)&gt;0,A181+1,"")</f>
        <v/>
      </c>
      <c r="B182" s="117" t="str">
        <f>IF(COUNTA(Analysis!B:B&lt;&gt;"",Analysis!B185),"")</f>
        <v/>
      </c>
      <c r="C182" s="118" t="str">
        <f>IF(Analysis!C185&lt;&gt;"",Analysis!C185,"")</f>
        <v/>
      </c>
      <c r="D182" s="118" t="str">
        <f>IF(Analysis!D185&lt;&gt;"",Analysis!D185,"")</f>
        <v/>
      </c>
      <c r="E182" s="119" t="str">
        <f t="shared" si="6"/>
        <v/>
      </c>
      <c r="F182" s="120" t="str">
        <f t="shared" si="5"/>
        <v/>
      </c>
      <c r="G182" s="107"/>
      <c r="H182" s="126"/>
      <c r="I182" s="126"/>
      <c r="J182" s="126"/>
      <c r="K182" s="126"/>
      <c r="L182" s="126"/>
      <c r="M182" s="126"/>
      <c r="N182" s="126"/>
      <c r="O182" s="126"/>
      <c r="P182" s="126"/>
      <c r="Q182" s="42"/>
      <c r="R182" s="42"/>
    </row>
    <row r="183" spans="1:18" s="45" customFormat="1" ht="15.5">
      <c r="A183" s="116" t="str">
        <f>IF(COUNT(Analysis!D186)&gt;0,A182+1,"")</f>
        <v/>
      </c>
      <c r="B183" s="117" t="str">
        <f>IF(COUNTA(Analysis!B:B&lt;&gt;"",Analysis!B186),"")</f>
        <v/>
      </c>
      <c r="C183" s="118" t="str">
        <f>IF(Analysis!C186&lt;&gt;"",Analysis!C186,"")</f>
        <v/>
      </c>
      <c r="D183" s="118" t="str">
        <f>IF(Analysis!D186&lt;&gt;"",Analysis!D186,"")</f>
        <v/>
      </c>
      <c r="E183" s="119" t="str">
        <f t="shared" si="6"/>
        <v/>
      </c>
      <c r="F183" s="120" t="str">
        <f t="shared" si="5"/>
        <v/>
      </c>
      <c r="G183" s="107"/>
      <c r="H183" s="126"/>
      <c r="I183" s="126"/>
      <c r="J183" s="126"/>
      <c r="K183" s="126"/>
      <c r="L183" s="126"/>
      <c r="M183" s="126"/>
      <c r="N183" s="126"/>
      <c r="O183" s="126"/>
      <c r="P183" s="126"/>
      <c r="Q183" s="42"/>
      <c r="R183" s="42"/>
    </row>
    <row r="184" spans="1:18" s="45" customFormat="1" ht="15.5">
      <c r="A184" s="116" t="str">
        <f>IF(COUNT(Analysis!D187)&gt;0,A183+1,"")</f>
        <v/>
      </c>
      <c r="B184" s="117" t="str">
        <f>IF(COUNTA(Analysis!B:B&lt;&gt;"",Analysis!B187),"")</f>
        <v/>
      </c>
      <c r="C184" s="118" t="str">
        <f>IF(Analysis!C187&lt;&gt;"",Analysis!C187,"")</f>
        <v/>
      </c>
      <c r="D184" s="118" t="str">
        <f>IF(Analysis!D187&lt;&gt;"",Analysis!D187,"")</f>
        <v/>
      </c>
      <c r="E184" s="119" t="str">
        <f t="shared" si="6"/>
        <v/>
      </c>
      <c r="F184" s="120" t="str">
        <f t="shared" si="5"/>
        <v/>
      </c>
      <c r="G184" s="107"/>
      <c r="H184" s="126"/>
      <c r="I184" s="126"/>
      <c r="J184" s="126"/>
      <c r="K184" s="126"/>
      <c r="L184" s="126"/>
      <c r="M184" s="126"/>
      <c r="N184" s="126"/>
      <c r="O184" s="126"/>
      <c r="P184" s="126"/>
      <c r="Q184" s="42"/>
      <c r="R184" s="42"/>
    </row>
    <row r="185" spans="1:18" s="45" customFormat="1" ht="15.5">
      <c r="A185" s="116" t="str">
        <f>IF(COUNT(Analysis!D188)&gt;0,A184+1,"")</f>
        <v/>
      </c>
      <c r="B185" s="117" t="str">
        <f>IF(COUNTA(Analysis!B:B&lt;&gt;"",Analysis!B188),"")</f>
        <v/>
      </c>
      <c r="C185" s="118" t="str">
        <f>IF(Analysis!C188&lt;&gt;"",Analysis!C188,"")</f>
        <v/>
      </c>
      <c r="D185" s="118" t="str">
        <f>IF(Analysis!D188&lt;&gt;"",Analysis!D188,"")</f>
        <v/>
      </c>
      <c r="E185" s="119" t="str">
        <f t="shared" si="6"/>
        <v/>
      </c>
      <c r="F185" s="120" t="str">
        <f t="shared" si="5"/>
        <v/>
      </c>
      <c r="G185" s="107"/>
      <c r="H185" s="126"/>
      <c r="I185" s="126"/>
      <c r="J185" s="126"/>
      <c r="K185" s="126"/>
      <c r="L185" s="126"/>
      <c r="M185" s="126"/>
      <c r="N185" s="126"/>
      <c r="O185" s="126"/>
      <c r="P185" s="126"/>
      <c r="Q185" s="42"/>
      <c r="R185" s="42"/>
    </row>
    <row r="186" spans="1:18" s="45" customFormat="1" ht="15.5">
      <c r="A186" s="116" t="str">
        <f>IF(COUNT(Analysis!D189)&gt;0,A185+1,"")</f>
        <v/>
      </c>
      <c r="B186" s="117" t="str">
        <f>IF(COUNTA(Analysis!B:B&lt;&gt;"",Analysis!B189),"")</f>
        <v/>
      </c>
      <c r="C186" s="118" t="str">
        <f>IF(Analysis!C189&lt;&gt;"",Analysis!C189,"")</f>
        <v/>
      </c>
      <c r="D186" s="118" t="str">
        <f>IF(Analysis!D189&lt;&gt;"",Analysis!D189,"")</f>
        <v/>
      </c>
      <c r="E186" s="119" t="str">
        <f t="shared" si="6"/>
        <v/>
      </c>
      <c r="F186" s="120" t="str">
        <f t="shared" si="5"/>
        <v/>
      </c>
      <c r="G186" s="107"/>
      <c r="H186" s="126"/>
      <c r="I186" s="126"/>
      <c r="J186" s="126"/>
      <c r="K186" s="126"/>
      <c r="L186" s="126"/>
      <c r="M186" s="126"/>
      <c r="N186" s="126"/>
      <c r="O186" s="126"/>
      <c r="P186" s="126"/>
      <c r="Q186" s="42"/>
      <c r="R186" s="42"/>
    </row>
    <row r="187" spans="1:18" s="45" customFormat="1" ht="15.5">
      <c r="A187" s="116" t="str">
        <f>IF(COUNT(Analysis!D190)&gt;0,A186+1,"")</f>
        <v/>
      </c>
      <c r="B187" s="117" t="str">
        <f>IF(COUNTA(Analysis!B:B&lt;&gt;"",Analysis!B190),"")</f>
        <v/>
      </c>
      <c r="C187" s="118" t="str">
        <f>IF(Analysis!C190&lt;&gt;"",Analysis!C190,"")</f>
        <v/>
      </c>
      <c r="D187" s="118" t="str">
        <f>IF(Analysis!D190&lt;&gt;"",Analysis!D190,"")</f>
        <v/>
      </c>
      <c r="E187" s="119" t="str">
        <f t="shared" si="6"/>
        <v/>
      </c>
      <c r="F187" s="120" t="str">
        <f t="shared" si="5"/>
        <v/>
      </c>
      <c r="G187" s="107"/>
      <c r="H187" s="126"/>
      <c r="I187" s="126"/>
      <c r="J187" s="126"/>
      <c r="K187" s="126"/>
      <c r="L187" s="126"/>
      <c r="M187" s="126"/>
      <c r="N187" s="126"/>
      <c r="O187" s="126"/>
      <c r="P187" s="126"/>
      <c r="Q187" s="42"/>
      <c r="R187" s="42"/>
    </row>
    <row r="188" spans="1:18" s="45" customFormat="1" ht="15.5">
      <c r="A188" s="116" t="str">
        <f>IF(COUNT(Analysis!D191)&gt;0,A187+1,"")</f>
        <v/>
      </c>
      <c r="B188" s="117" t="str">
        <f>IF(COUNTA(Analysis!B:B&lt;&gt;"",Analysis!B191),"")</f>
        <v/>
      </c>
      <c r="C188" s="118" t="str">
        <f>IF(Analysis!C191&lt;&gt;"",Analysis!C191,"")</f>
        <v/>
      </c>
      <c r="D188" s="118" t="str">
        <f>IF(Analysis!D191&lt;&gt;"",Analysis!D191,"")</f>
        <v/>
      </c>
      <c r="E188" s="119" t="str">
        <f t="shared" si="6"/>
        <v/>
      </c>
      <c r="F188" s="120" t="str">
        <f t="shared" si="5"/>
        <v/>
      </c>
      <c r="G188" s="107"/>
      <c r="H188" s="126"/>
      <c r="I188" s="126"/>
      <c r="J188" s="126"/>
      <c r="K188" s="126"/>
      <c r="L188" s="126"/>
      <c r="M188" s="126"/>
      <c r="N188" s="126"/>
      <c r="O188" s="126"/>
      <c r="P188" s="126"/>
      <c r="Q188" s="42"/>
      <c r="R188" s="42"/>
    </row>
    <row r="189" spans="1:18" s="45" customFormat="1" ht="15.5">
      <c r="A189" s="116" t="str">
        <f>IF(COUNT(Analysis!D192)&gt;0,A188+1,"")</f>
        <v/>
      </c>
      <c r="B189" s="117" t="str">
        <f>IF(COUNTA(Analysis!B:B&lt;&gt;"",Analysis!B192),"")</f>
        <v/>
      </c>
      <c r="C189" s="118" t="str">
        <f>IF(Analysis!C192&lt;&gt;"",Analysis!C192,"")</f>
        <v/>
      </c>
      <c r="D189" s="118" t="str">
        <f>IF(Analysis!D192&lt;&gt;"",Analysis!D192,"")</f>
        <v/>
      </c>
      <c r="E189" s="119" t="str">
        <f t="shared" si="6"/>
        <v/>
      </c>
      <c r="F189" s="120" t="str">
        <f t="shared" si="5"/>
        <v/>
      </c>
      <c r="G189" s="107"/>
      <c r="H189" s="126"/>
      <c r="I189" s="126"/>
      <c r="J189" s="126"/>
      <c r="K189" s="126"/>
      <c r="L189" s="126"/>
      <c r="M189" s="126"/>
      <c r="N189" s="126"/>
      <c r="O189" s="126"/>
      <c r="P189" s="126"/>
      <c r="Q189" s="42"/>
      <c r="R189" s="42"/>
    </row>
    <row r="190" spans="1:18" s="45" customFormat="1" ht="15.5">
      <c r="A190" s="116" t="str">
        <f>IF(COUNT(Analysis!D193)&gt;0,A189+1,"")</f>
        <v/>
      </c>
      <c r="B190" s="117" t="str">
        <f>IF(COUNTA(Analysis!B:B&lt;&gt;"",Analysis!B193),"")</f>
        <v/>
      </c>
      <c r="C190" s="118" t="str">
        <f>IF(Analysis!C193&lt;&gt;"",Analysis!C193,"")</f>
        <v/>
      </c>
      <c r="D190" s="118" t="str">
        <f>IF(Analysis!D193&lt;&gt;"",Analysis!D193,"")</f>
        <v/>
      </c>
      <c r="E190" s="119" t="str">
        <f t="shared" si="6"/>
        <v/>
      </c>
      <c r="F190" s="120" t="str">
        <f t="shared" si="5"/>
        <v/>
      </c>
      <c r="G190" s="107"/>
      <c r="H190" s="126"/>
      <c r="I190" s="126"/>
      <c r="J190" s="126"/>
      <c r="K190" s="126"/>
      <c r="L190" s="126"/>
      <c r="M190" s="126"/>
      <c r="N190" s="126"/>
      <c r="O190" s="126"/>
      <c r="P190" s="126"/>
      <c r="Q190" s="42"/>
      <c r="R190" s="42"/>
    </row>
    <row r="191" spans="1:18" s="45" customFormat="1" ht="15.5">
      <c r="A191" s="116" t="str">
        <f>IF(COUNT(Analysis!D194)&gt;0,A190+1,"")</f>
        <v/>
      </c>
      <c r="B191" s="117" t="str">
        <f>IF(COUNTA(Analysis!B:B&lt;&gt;"",Analysis!B194),"")</f>
        <v/>
      </c>
      <c r="C191" s="118" t="str">
        <f>IF(Analysis!C194&lt;&gt;"",Analysis!C194,"")</f>
        <v/>
      </c>
      <c r="D191" s="118" t="str">
        <f>IF(Analysis!D194&lt;&gt;"",Analysis!D194,"")</f>
        <v/>
      </c>
      <c r="E191" s="119" t="str">
        <f t="shared" si="6"/>
        <v/>
      </c>
      <c r="F191" s="120" t="str">
        <f t="shared" si="5"/>
        <v/>
      </c>
      <c r="G191" s="107"/>
      <c r="H191" s="126"/>
      <c r="I191" s="126"/>
      <c r="J191" s="126"/>
      <c r="K191" s="126"/>
      <c r="L191" s="126"/>
      <c r="M191" s="126"/>
      <c r="N191" s="126"/>
      <c r="O191" s="126"/>
      <c r="P191" s="126"/>
      <c r="Q191" s="42"/>
      <c r="R191" s="42"/>
    </row>
    <row r="192" spans="1:18" s="45" customFormat="1" ht="15.5">
      <c r="A192" s="116" t="str">
        <f>IF(COUNT(Analysis!D195)&gt;0,A191+1,"")</f>
        <v/>
      </c>
      <c r="B192" s="117" t="str">
        <f>IF(COUNTA(Analysis!B:B&lt;&gt;"",Analysis!B195),"")</f>
        <v/>
      </c>
      <c r="C192" s="118" t="str">
        <f>IF(Analysis!C195&lt;&gt;"",Analysis!C195,"")</f>
        <v/>
      </c>
      <c r="D192" s="118" t="str">
        <f>IF(Analysis!D195&lt;&gt;"",Analysis!D195,"")</f>
        <v/>
      </c>
      <c r="E192" s="119" t="str">
        <f t="shared" si="6"/>
        <v/>
      </c>
      <c r="F192" s="120" t="str">
        <f t="shared" si="5"/>
        <v/>
      </c>
      <c r="G192" s="107"/>
      <c r="H192" s="126"/>
      <c r="I192" s="126"/>
      <c r="J192" s="126"/>
      <c r="K192" s="126"/>
      <c r="L192" s="126"/>
      <c r="M192" s="126"/>
      <c r="N192" s="126"/>
      <c r="O192" s="126"/>
      <c r="P192" s="126"/>
      <c r="Q192" s="42"/>
      <c r="R192" s="42"/>
    </row>
    <row r="193" spans="1:18" s="45" customFormat="1" ht="15.5">
      <c r="A193" s="116" t="str">
        <f>IF(COUNT(Analysis!D196)&gt;0,A192+1,"")</f>
        <v/>
      </c>
      <c r="B193" s="117" t="str">
        <f>IF(COUNTA(Analysis!B:B&lt;&gt;"",Analysis!B196),"")</f>
        <v/>
      </c>
      <c r="C193" s="118" t="str">
        <f>IF(Analysis!C196&lt;&gt;"",Analysis!C196,"")</f>
        <v/>
      </c>
      <c r="D193" s="118" t="str">
        <f>IF(Analysis!D196&lt;&gt;"",Analysis!D196,"")</f>
        <v/>
      </c>
      <c r="E193" s="119" t="str">
        <f t="shared" si="6"/>
        <v/>
      </c>
      <c r="F193" s="120" t="str">
        <f t="shared" si="5"/>
        <v/>
      </c>
      <c r="G193" s="107"/>
      <c r="H193" s="126"/>
      <c r="I193" s="126"/>
      <c r="J193" s="126"/>
      <c r="K193" s="126"/>
      <c r="L193" s="126"/>
      <c r="M193" s="126"/>
      <c r="N193" s="126"/>
      <c r="O193" s="126"/>
      <c r="P193" s="126"/>
      <c r="Q193" s="42"/>
      <c r="R193" s="42"/>
    </row>
    <row r="194" spans="1:18" s="45" customFormat="1" ht="15.5">
      <c r="A194" s="116" t="str">
        <f>IF(COUNT(Analysis!D197)&gt;0,A193+1,"")</f>
        <v/>
      </c>
      <c r="B194" s="117" t="str">
        <f>IF(COUNTA(Analysis!B:B&lt;&gt;"",Analysis!B197),"")</f>
        <v/>
      </c>
      <c r="C194" s="118" t="str">
        <f>IF(Analysis!C197&lt;&gt;"",Analysis!C197,"")</f>
        <v/>
      </c>
      <c r="D194" s="118" t="str">
        <f>IF(Analysis!D197&lt;&gt;"",Analysis!D197,"")</f>
        <v/>
      </c>
      <c r="E194" s="119" t="str">
        <f t="shared" si="6"/>
        <v/>
      </c>
      <c r="F194" s="120" t="str">
        <f t="shared" si="5"/>
        <v/>
      </c>
      <c r="G194" s="107"/>
      <c r="H194" s="126"/>
      <c r="I194" s="126"/>
      <c r="J194" s="126"/>
      <c r="K194" s="126"/>
      <c r="L194" s="126"/>
      <c r="M194" s="126"/>
      <c r="N194" s="126"/>
      <c r="O194" s="126"/>
      <c r="P194" s="126"/>
      <c r="Q194" s="42"/>
      <c r="R194" s="42"/>
    </row>
    <row r="195" spans="1:18" s="45" customFormat="1" ht="15.5">
      <c r="A195" s="116" t="str">
        <f>IF(COUNT(Analysis!D198)&gt;0,A194+1,"")</f>
        <v/>
      </c>
      <c r="B195" s="117" t="str">
        <f>IF(COUNTA(Analysis!B:B&lt;&gt;"",Analysis!B198),"")</f>
        <v/>
      </c>
      <c r="C195" s="118" t="str">
        <f>IF(Analysis!C198&lt;&gt;"",Analysis!C198,"")</f>
        <v/>
      </c>
      <c r="D195" s="118" t="str">
        <f>IF(Analysis!D198&lt;&gt;"",Analysis!D198,"")</f>
        <v/>
      </c>
      <c r="E195" s="119" t="str">
        <f t="shared" si="6"/>
        <v/>
      </c>
      <c r="F195" s="120" t="str">
        <f t="shared" si="5"/>
        <v/>
      </c>
      <c r="G195" s="107"/>
      <c r="H195" s="126"/>
      <c r="I195" s="126"/>
      <c r="J195" s="126"/>
      <c r="K195" s="126"/>
      <c r="L195" s="126"/>
      <c r="M195" s="126"/>
      <c r="N195" s="126"/>
      <c r="O195" s="126"/>
      <c r="P195" s="126"/>
      <c r="Q195" s="42"/>
      <c r="R195" s="42"/>
    </row>
    <row r="196" spans="1:18" s="45" customFormat="1" ht="15.5">
      <c r="A196" s="116" t="str">
        <f>IF(COUNT(Analysis!D199)&gt;0,A195+1,"")</f>
        <v/>
      </c>
      <c r="B196" s="117" t="str">
        <f>IF(COUNTA(Analysis!B:B&lt;&gt;"",Analysis!B199),"")</f>
        <v/>
      </c>
      <c r="C196" s="118" t="str">
        <f>IF(Analysis!C199&lt;&gt;"",Analysis!C199,"")</f>
        <v/>
      </c>
      <c r="D196" s="118" t="str">
        <f>IF(Analysis!D199&lt;&gt;"",Analysis!D199,"")</f>
        <v/>
      </c>
      <c r="E196" s="119" t="str">
        <f t="shared" si="6"/>
        <v/>
      </c>
      <c r="F196" s="120" t="str">
        <f t="shared" si="5"/>
        <v/>
      </c>
      <c r="G196" s="107"/>
      <c r="H196" s="126"/>
      <c r="I196" s="126"/>
      <c r="J196" s="126"/>
      <c r="K196" s="126"/>
      <c r="L196" s="126"/>
      <c r="M196" s="126"/>
      <c r="N196" s="126"/>
      <c r="O196" s="126"/>
      <c r="P196" s="126"/>
      <c r="Q196" s="42"/>
      <c r="R196" s="42"/>
    </row>
    <row r="197" spans="1:18" s="45" customFormat="1" ht="15.5">
      <c r="A197" s="116" t="str">
        <f>IF(COUNT(Analysis!D200)&gt;0,A196+1,"")</f>
        <v/>
      </c>
      <c r="B197" s="117" t="str">
        <f>IF(COUNTA(Analysis!B:B&lt;&gt;"",Analysis!B200),"")</f>
        <v/>
      </c>
      <c r="C197" s="118" t="str">
        <f>IF(Analysis!C200&lt;&gt;"",Analysis!C200,"")</f>
        <v/>
      </c>
      <c r="D197" s="118" t="str">
        <f>IF(Analysis!D200&lt;&gt;"",Analysis!D200,"")</f>
        <v/>
      </c>
      <c r="E197" s="119" t="str">
        <f t="shared" si="6"/>
        <v/>
      </c>
      <c r="F197" s="120" t="str">
        <f t="shared" ref="F197:F260" si="7">IF(E197="","",IF(E197&gt;=80,"A",IF(E197&gt;=75,"B+",IF(E197&gt;=70,"B",IF(E197&gt;=65,"C+",IF(E197&gt;=60,"C",IF(E197&gt;=55,"D+",IF(E197&gt;=50,"D",IF(E197&lt;50,"F")))))))))</f>
        <v/>
      </c>
      <c r="G197" s="107"/>
      <c r="H197" s="126"/>
      <c r="I197" s="126"/>
      <c r="J197" s="126"/>
      <c r="K197" s="126"/>
      <c r="L197" s="126"/>
      <c r="M197" s="126"/>
      <c r="N197" s="126"/>
      <c r="O197" s="126"/>
      <c r="P197" s="126"/>
      <c r="Q197" s="42"/>
      <c r="R197" s="42"/>
    </row>
    <row r="198" spans="1:18" s="45" customFormat="1" ht="15.5">
      <c r="A198" s="116" t="str">
        <f>IF(COUNT(Analysis!D201)&gt;0,A197+1,"")</f>
        <v/>
      </c>
      <c r="B198" s="117" t="str">
        <f>IF(COUNTA(Analysis!B:B&lt;&gt;"",Analysis!B201),"")</f>
        <v/>
      </c>
      <c r="C198" s="118" t="str">
        <f>IF(Analysis!C201&lt;&gt;"",Analysis!C201,"")</f>
        <v/>
      </c>
      <c r="D198" s="118" t="str">
        <f>IF(Analysis!D201&lt;&gt;"",Analysis!D201,"")</f>
        <v/>
      </c>
      <c r="E198" s="119" t="str">
        <f t="shared" si="6"/>
        <v/>
      </c>
      <c r="F198" s="120" t="str">
        <f t="shared" si="7"/>
        <v/>
      </c>
      <c r="G198" s="107"/>
      <c r="H198" s="126"/>
      <c r="I198" s="126"/>
      <c r="J198" s="126"/>
      <c r="K198" s="126"/>
      <c r="L198" s="126"/>
      <c r="M198" s="126"/>
      <c r="N198" s="126"/>
      <c r="O198" s="126"/>
      <c r="P198" s="126"/>
      <c r="Q198" s="42"/>
      <c r="R198" s="42"/>
    </row>
    <row r="199" spans="1:18" s="45" customFormat="1" ht="15.5">
      <c r="A199" s="116" t="str">
        <f>IF(COUNT(Analysis!D202)&gt;0,A198+1,"")</f>
        <v/>
      </c>
      <c r="B199" s="117" t="str">
        <f>IF(COUNTA(Analysis!B:B&lt;&gt;"",Analysis!B202),"")</f>
        <v/>
      </c>
      <c r="C199" s="118" t="str">
        <f>IF(Analysis!C202&lt;&gt;"",Analysis!C202,"")</f>
        <v/>
      </c>
      <c r="D199" s="118" t="str">
        <f>IF(Analysis!D202&lt;&gt;"",Analysis!D202,"")</f>
        <v/>
      </c>
      <c r="E199" s="119" t="str">
        <f t="shared" si="6"/>
        <v/>
      </c>
      <c r="F199" s="120" t="str">
        <f t="shared" si="7"/>
        <v/>
      </c>
      <c r="G199" s="107"/>
      <c r="H199" s="126"/>
      <c r="I199" s="126"/>
      <c r="J199" s="126"/>
      <c r="K199" s="126"/>
      <c r="L199" s="126"/>
      <c r="M199" s="126"/>
      <c r="N199" s="126"/>
      <c r="O199" s="126"/>
      <c r="P199" s="126"/>
      <c r="Q199" s="42"/>
      <c r="R199" s="42"/>
    </row>
    <row r="200" spans="1:18" s="45" customFormat="1" ht="15.5">
      <c r="A200" s="116" t="str">
        <f>IF(COUNT(Analysis!D203)&gt;0,A199+1,"")</f>
        <v/>
      </c>
      <c r="B200" s="117" t="str">
        <f>IF(COUNTA(Analysis!B:B&lt;&gt;"",Analysis!B203),"")</f>
        <v/>
      </c>
      <c r="C200" s="118" t="str">
        <f>IF(Analysis!C203&lt;&gt;"",Analysis!C203,"")</f>
        <v/>
      </c>
      <c r="D200" s="118" t="str">
        <f>IF(Analysis!D203&lt;&gt;"",Analysis!D203,"")</f>
        <v/>
      </c>
      <c r="E200" s="119" t="str">
        <f t="shared" si="6"/>
        <v/>
      </c>
      <c r="F200" s="120" t="str">
        <f t="shared" si="7"/>
        <v/>
      </c>
      <c r="G200" s="107"/>
      <c r="H200" s="126"/>
      <c r="I200" s="126"/>
      <c r="J200" s="126"/>
      <c r="K200" s="126"/>
      <c r="L200" s="126"/>
      <c r="M200" s="126"/>
      <c r="N200" s="126"/>
      <c r="O200" s="126"/>
      <c r="P200" s="126"/>
      <c r="Q200" s="42"/>
      <c r="R200" s="42"/>
    </row>
    <row r="201" spans="1:18" s="45" customFormat="1" ht="15.5">
      <c r="A201" s="116" t="str">
        <f>IF(COUNT(Analysis!D204)&gt;0,A200+1,"")</f>
        <v/>
      </c>
      <c r="B201" s="117" t="str">
        <f>IF(COUNTA(Analysis!B:B&lt;&gt;"",Analysis!B204),"")</f>
        <v/>
      </c>
      <c r="C201" s="118" t="str">
        <f>IF(Analysis!C204&lt;&gt;"",Analysis!C204,"")</f>
        <v/>
      </c>
      <c r="D201" s="118" t="str">
        <f>IF(Analysis!D204&lt;&gt;"",Analysis!D204,"")</f>
        <v/>
      </c>
      <c r="E201" s="119" t="str">
        <f t="shared" si="6"/>
        <v/>
      </c>
      <c r="F201" s="120" t="str">
        <f t="shared" si="7"/>
        <v/>
      </c>
      <c r="G201" s="107"/>
      <c r="H201" s="126"/>
      <c r="I201" s="126"/>
      <c r="J201" s="126"/>
      <c r="K201" s="126"/>
      <c r="L201" s="126"/>
      <c r="M201" s="126"/>
      <c r="N201" s="126"/>
      <c r="O201" s="126"/>
      <c r="P201" s="126"/>
      <c r="Q201" s="42"/>
      <c r="R201" s="42"/>
    </row>
    <row r="202" spans="1:18" s="45" customFormat="1" ht="15.5">
      <c r="A202" s="116" t="str">
        <f>IF(COUNT(Analysis!D205)&gt;0,A201+1,"")</f>
        <v/>
      </c>
      <c r="B202" s="117" t="str">
        <f>IF(COUNTA(Analysis!B:B&lt;&gt;"",Analysis!B205),"")</f>
        <v/>
      </c>
      <c r="C202" s="118" t="str">
        <f>IF(Analysis!C205&lt;&gt;"",Analysis!C205,"")</f>
        <v/>
      </c>
      <c r="D202" s="118" t="str">
        <f>IF(Analysis!D205&lt;&gt;"",Analysis!D205,"")</f>
        <v/>
      </c>
      <c r="E202" s="119" t="str">
        <f t="shared" si="6"/>
        <v/>
      </c>
      <c r="F202" s="120" t="str">
        <f t="shared" si="7"/>
        <v/>
      </c>
      <c r="G202" s="107"/>
      <c r="H202" s="126"/>
      <c r="I202" s="126"/>
      <c r="J202" s="126"/>
      <c r="K202" s="126"/>
      <c r="L202" s="126"/>
      <c r="M202" s="126"/>
      <c r="N202" s="126"/>
      <c r="O202" s="126"/>
      <c r="P202" s="126"/>
      <c r="Q202" s="42"/>
      <c r="R202" s="42"/>
    </row>
    <row r="203" spans="1:18" s="45" customFormat="1" ht="15.5">
      <c r="A203" s="116" t="str">
        <f>IF(COUNT(Analysis!D206)&gt;0,A202+1,"")</f>
        <v/>
      </c>
      <c r="B203" s="117" t="str">
        <f>IF(COUNTA(Analysis!B:B&lt;&gt;"",Analysis!B206),"")</f>
        <v/>
      </c>
      <c r="C203" s="118" t="str">
        <f>IF(Analysis!C206&lt;&gt;"",Analysis!C206,"")</f>
        <v/>
      </c>
      <c r="D203" s="118" t="str">
        <f>IF(Analysis!D206&lt;&gt;"",Analysis!D206,"")</f>
        <v/>
      </c>
      <c r="E203" s="119" t="str">
        <f t="shared" si="6"/>
        <v/>
      </c>
      <c r="F203" s="120" t="str">
        <f t="shared" si="7"/>
        <v/>
      </c>
      <c r="G203" s="107"/>
      <c r="H203" s="126"/>
      <c r="I203" s="126"/>
      <c r="J203" s="126"/>
      <c r="K203" s="126"/>
      <c r="L203" s="126"/>
      <c r="M203" s="126"/>
      <c r="N203" s="126"/>
      <c r="O203" s="126"/>
      <c r="P203" s="126"/>
      <c r="Q203" s="42"/>
      <c r="R203" s="42"/>
    </row>
    <row r="204" spans="1:18" s="45" customFormat="1" ht="15.5">
      <c r="A204" s="116" t="str">
        <f>IF(COUNT(Analysis!D207)&gt;0,A203+1,"")</f>
        <v/>
      </c>
      <c r="B204" s="117" t="str">
        <f>IF(COUNTA(Analysis!B:B&lt;&gt;"",Analysis!B207),"")</f>
        <v/>
      </c>
      <c r="C204" s="118" t="str">
        <f>IF(Analysis!C207&lt;&gt;"",Analysis!C207,"")</f>
        <v/>
      </c>
      <c r="D204" s="118" t="str">
        <f>IF(Analysis!D207&lt;&gt;"",Analysis!D207,"")</f>
        <v/>
      </c>
      <c r="E204" s="119" t="str">
        <f t="shared" si="6"/>
        <v/>
      </c>
      <c r="F204" s="120" t="str">
        <f t="shared" si="7"/>
        <v/>
      </c>
      <c r="G204" s="107"/>
      <c r="H204" s="126"/>
      <c r="I204" s="126"/>
      <c r="J204" s="126"/>
      <c r="K204" s="126"/>
      <c r="L204" s="126"/>
      <c r="M204" s="126"/>
      <c r="N204" s="126"/>
      <c r="O204" s="126"/>
      <c r="P204" s="126"/>
      <c r="Q204" s="42"/>
      <c r="R204" s="42"/>
    </row>
    <row r="205" spans="1:18" s="45" customFormat="1" ht="15.5">
      <c r="A205" s="116" t="str">
        <f>IF(COUNT(Analysis!D208)&gt;0,A204+1,"")</f>
        <v/>
      </c>
      <c r="B205" s="117" t="str">
        <f>IF(COUNTA(Analysis!B:B&lt;&gt;"",Analysis!B208),"")</f>
        <v/>
      </c>
      <c r="C205" s="118" t="str">
        <f>IF(Analysis!C208&lt;&gt;"",Analysis!C208,"")</f>
        <v/>
      </c>
      <c r="D205" s="118" t="str">
        <f>IF(Analysis!D208&lt;&gt;"",Analysis!D208,"")</f>
        <v/>
      </c>
      <c r="E205" s="119" t="str">
        <f t="shared" si="6"/>
        <v/>
      </c>
      <c r="F205" s="120" t="str">
        <f t="shared" si="7"/>
        <v/>
      </c>
      <c r="G205" s="107"/>
      <c r="H205" s="126"/>
      <c r="I205" s="126"/>
      <c r="J205" s="126"/>
      <c r="K205" s="126"/>
      <c r="L205" s="126"/>
      <c r="M205" s="126"/>
      <c r="N205" s="126"/>
      <c r="O205" s="126"/>
      <c r="P205" s="126"/>
      <c r="Q205" s="42"/>
      <c r="R205" s="42"/>
    </row>
    <row r="206" spans="1:18" s="45" customFormat="1" ht="15.5">
      <c r="A206" s="116" t="str">
        <f>IF(COUNT(Analysis!D209)&gt;0,A205+1,"")</f>
        <v/>
      </c>
      <c r="B206" s="117" t="str">
        <f>IF(COUNTA(Analysis!B:B&lt;&gt;"",Analysis!B209),"")</f>
        <v/>
      </c>
      <c r="C206" s="118" t="str">
        <f>IF(Analysis!C209&lt;&gt;"",Analysis!C209,"")</f>
        <v/>
      </c>
      <c r="D206" s="118" t="str">
        <f>IF(Analysis!D209&lt;&gt;"",Analysis!D209,"")</f>
        <v/>
      </c>
      <c r="E206" s="119" t="str">
        <f t="shared" si="6"/>
        <v/>
      </c>
      <c r="F206" s="120" t="str">
        <f t="shared" si="7"/>
        <v/>
      </c>
      <c r="G206" s="107"/>
      <c r="H206" s="126"/>
      <c r="I206" s="126"/>
      <c r="J206" s="126"/>
      <c r="K206" s="126"/>
      <c r="L206" s="126"/>
      <c r="M206" s="126"/>
      <c r="N206" s="126"/>
      <c r="O206" s="126"/>
      <c r="P206" s="126"/>
      <c r="Q206" s="42"/>
      <c r="R206" s="42"/>
    </row>
    <row r="207" spans="1:18" s="45" customFormat="1" ht="15.5">
      <c r="A207" s="116" t="str">
        <f>IF(COUNT(Analysis!D210)&gt;0,A206+1,"")</f>
        <v/>
      </c>
      <c r="B207" s="117" t="str">
        <f>IF(COUNTA(Analysis!B:B&lt;&gt;"",Analysis!B210),"")</f>
        <v/>
      </c>
      <c r="C207" s="118" t="str">
        <f>IF(Analysis!C210&lt;&gt;"",Analysis!C210,"")</f>
        <v/>
      </c>
      <c r="D207" s="118" t="str">
        <f>IF(Analysis!D210&lt;&gt;"",Analysis!D210,"")</f>
        <v/>
      </c>
      <c r="E207" s="119" t="str">
        <f t="shared" si="6"/>
        <v/>
      </c>
      <c r="F207" s="120" t="str">
        <f t="shared" si="7"/>
        <v/>
      </c>
      <c r="G207" s="107"/>
      <c r="H207" s="126"/>
      <c r="I207" s="126"/>
      <c r="J207" s="126"/>
      <c r="K207" s="126"/>
      <c r="L207" s="126"/>
      <c r="M207" s="126"/>
      <c r="N207" s="126"/>
      <c r="O207" s="126"/>
      <c r="P207" s="126"/>
      <c r="Q207" s="42"/>
      <c r="R207" s="42"/>
    </row>
    <row r="208" spans="1:18" s="45" customFormat="1" ht="15.5">
      <c r="A208" s="116" t="str">
        <f>IF(COUNT(Analysis!D211)&gt;0,A207+1,"")</f>
        <v/>
      </c>
      <c r="B208" s="117" t="str">
        <f>IF(COUNTA(Analysis!B:B&lt;&gt;"",Analysis!B211),"")</f>
        <v/>
      </c>
      <c r="C208" s="118" t="str">
        <f>IF(Analysis!C211&lt;&gt;"",Analysis!C211,"")</f>
        <v/>
      </c>
      <c r="D208" s="118" t="str">
        <f>IF(Analysis!D211&lt;&gt;"",Analysis!D211,"")</f>
        <v/>
      </c>
      <c r="E208" s="119" t="str">
        <f t="shared" si="6"/>
        <v/>
      </c>
      <c r="F208" s="120" t="str">
        <f t="shared" si="7"/>
        <v/>
      </c>
      <c r="G208" s="107"/>
      <c r="H208" s="126"/>
      <c r="I208" s="126"/>
      <c r="J208" s="126"/>
      <c r="K208" s="126"/>
      <c r="L208" s="126"/>
      <c r="M208" s="126"/>
      <c r="N208" s="126"/>
      <c r="O208" s="126"/>
      <c r="P208" s="126"/>
      <c r="Q208" s="42"/>
      <c r="R208" s="42"/>
    </row>
    <row r="209" spans="1:18" s="45" customFormat="1" ht="15.5">
      <c r="A209" s="116" t="str">
        <f>IF(COUNT(Analysis!D212)&gt;0,A208+1,"")</f>
        <v/>
      </c>
      <c r="B209" s="117" t="str">
        <f>IF(COUNTA(Analysis!B:B&lt;&gt;"",Analysis!B212),"")</f>
        <v/>
      </c>
      <c r="C209" s="118" t="str">
        <f>IF(Analysis!C212&lt;&gt;"",Analysis!C212,"")</f>
        <v/>
      </c>
      <c r="D209" s="118" t="str">
        <f>IF(Analysis!D212&lt;&gt;"",Analysis!D212,"")</f>
        <v/>
      </c>
      <c r="E209" s="119" t="str">
        <f t="shared" ref="E209:E272" si="8">IF(C209="","",C209+D209)</f>
        <v/>
      </c>
      <c r="F209" s="120" t="str">
        <f t="shared" si="7"/>
        <v/>
      </c>
      <c r="G209" s="107"/>
      <c r="H209" s="126"/>
      <c r="I209" s="126"/>
      <c r="J209" s="126"/>
      <c r="K209" s="126"/>
      <c r="L209" s="126"/>
      <c r="M209" s="126"/>
      <c r="N209" s="126"/>
      <c r="O209" s="126"/>
      <c r="P209" s="126"/>
      <c r="Q209" s="42"/>
      <c r="R209" s="42"/>
    </row>
    <row r="210" spans="1:18" s="45" customFormat="1" ht="15.5">
      <c r="A210" s="116" t="str">
        <f>IF(COUNT(Analysis!D213)&gt;0,A209+1,"")</f>
        <v/>
      </c>
      <c r="B210" s="117" t="str">
        <f>IF(COUNTA(Analysis!B:B&lt;&gt;"",Analysis!B213),"")</f>
        <v/>
      </c>
      <c r="C210" s="118" t="str">
        <f>IF(Analysis!C213&lt;&gt;"",Analysis!C213,"")</f>
        <v/>
      </c>
      <c r="D210" s="118" t="str">
        <f>IF(Analysis!D213&lt;&gt;"",Analysis!D213,"")</f>
        <v/>
      </c>
      <c r="E210" s="119" t="str">
        <f t="shared" si="8"/>
        <v/>
      </c>
      <c r="F210" s="120" t="str">
        <f t="shared" si="7"/>
        <v/>
      </c>
      <c r="G210" s="107"/>
      <c r="H210" s="126"/>
      <c r="I210" s="126"/>
      <c r="J210" s="126"/>
      <c r="K210" s="126"/>
      <c r="L210" s="126"/>
      <c r="M210" s="126"/>
      <c r="N210" s="126"/>
      <c r="O210" s="126"/>
      <c r="P210" s="126"/>
      <c r="Q210" s="42"/>
      <c r="R210" s="42"/>
    </row>
    <row r="211" spans="1:18" s="45" customFormat="1" ht="15.5">
      <c r="A211" s="116" t="str">
        <f>IF(COUNT(Analysis!D214)&gt;0,A210+1,"")</f>
        <v/>
      </c>
      <c r="B211" s="117" t="str">
        <f>IF(COUNTA(Analysis!B:B&lt;&gt;"",Analysis!B214),"")</f>
        <v/>
      </c>
      <c r="C211" s="118" t="str">
        <f>IF(Analysis!C214&lt;&gt;"",Analysis!C214,"")</f>
        <v/>
      </c>
      <c r="D211" s="118" t="str">
        <f>IF(Analysis!D214&lt;&gt;"",Analysis!D214,"")</f>
        <v/>
      </c>
      <c r="E211" s="119" t="str">
        <f t="shared" si="8"/>
        <v/>
      </c>
      <c r="F211" s="120" t="str">
        <f t="shared" si="7"/>
        <v/>
      </c>
      <c r="G211" s="107"/>
      <c r="H211" s="126"/>
      <c r="I211" s="126"/>
      <c r="J211" s="126"/>
      <c r="K211" s="126"/>
      <c r="L211" s="126"/>
      <c r="M211" s="126"/>
      <c r="N211" s="126"/>
      <c r="O211" s="126"/>
      <c r="P211" s="126"/>
      <c r="Q211" s="42"/>
      <c r="R211" s="42"/>
    </row>
    <row r="212" spans="1:18" s="45" customFormat="1" ht="15.5">
      <c r="A212" s="116" t="str">
        <f>IF(COUNT(Analysis!D215)&gt;0,A211+1,"")</f>
        <v/>
      </c>
      <c r="B212" s="117" t="str">
        <f>IF(COUNTA(Analysis!B:B&lt;&gt;"",Analysis!B215),"")</f>
        <v/>
      </c>
      <c r="C212" s="118" t="str">
        <f>IF(Analysis!C215&lt;&gt;"",Analysis!C215,"")</f>
        <v/>
      </c>
      <c r="D212" s="118" t="str">
        <f>IF(Analysis!D215&lt;&gt;"",Analysis!D215,"")</f>
        <v/>
      </c>
      <c r="E212" s="119" t="str">
        <f t="shared" si="8"/>
        <v/>
      </c>
      <c r="F212" s="120" t="str">
        <f t="shared" si="7"/>
        <v/>
      </c>
      <c r="G212" s="107"/>
      <c r="H212" s="126"/>
      <c r="I212" s="126"/>
      <c r="J212" s="126"/>
      <c r="K212" s="126"/>
      <c r="L212" s="126"/>
      <c r="M212" s="126"/>
      <c r="N212" s="126"/>
      <c r="O212" s="126"/>
      <c r="P212" s="126"/>
      <c r="Q212" s="42"/>
      <c r="R212" s="42"/>
    </row>
    <row r="213" spans="1:18" s="45" customFormat="1" ht="15.5">
      <c r="A213" s="116" t="str">
        <f>IF(COUNT(Analysis!D216)&gt;0,A212+1,"")</f>
        <v/>
      </c>
      <c r="B213" s="117" t="str">
        <f>IF(COUNTA(Analysis!B:B&lt;&gt;"",Analysis!B216),"")</f>
        <v/>
      </c>
      <c r="C213" s="118" t="str">
        <f>IF(Analysis!C216&lt;&gt;"",Analysis!C216,"")</f>
        <v/>
      </c>
      <c r="D213" s="118" t="str">
        <f>IF(Analysis!D216&lt;&gt;"",Analysis!D216,"")</f>
        <v/>
      </c>
      <c r="E213" s="119" t="str">
        <f t="shared" si="8"/>
        <v/>
      </c>
      <c r="F213" s="120" t="str">
        <f t="shared" si="7"/>
        <v/>
      </c>
      <c r="G213" s="107"/>
      <c r="H213" s="126"/>
      <c r="I213" s="126"/>
      <c r="J213" s="126"/>
      <c r="K213" s="126"/>
      <c r="L213" s="126"/>
      <c r="M213" s="126"/>
      <c r="N213" s="126"/>
      <c r="O213" s="126"/>
      <c r="P213" s="126"/>
      <c r="Q213" s="42"/>
      <c r="R213" s="42"/>
    </row>
    <row r="214" spans="1:18" s="45" customFormat="1" ht="15.5">
      <c r="A214" s="116" t="str">
        <f>IF(COUNT(Analysis!D217)&gt;0,A213+1,"")</f>
        <v/>
      </c>
      <c r="B214" s="117" t="str">
        <f>IF(COUNTA(Analysis!B:B&lt;&gt;"",Analysis!B217),"")</f>
        <v/>
      </c>
      <c r="C214" s="118" t="str">
        <f>IF(Analysis!C217&lt;&gt;"",Analysis!C217,"")</f>
        <v/>
      </c>
      <c r="D214" s="118" t="str">
        <f>IF(Analysis!D217&lt;&gt;"",Analysis!D217,"")</f>
        <v/>
      </c>
      <c r="E214" s="119" t="str">
        <f t="shared" si="8"/>
        <v/>
      </c>
      <c r="F214" s="120" t="str">
        <f t="shared" si="7"/>
        <v/>
      </c>
      <c r="G214" s="107"/>
      <c r="H214" s="126"/>
      <c r="I214" s="126"/>
      <c r="J214" s="126"/>
      <c r="K214" s="126"/>
      <c r="L214" s="126"/>
      <c r="M214" s="126"/>
      <c r="N214" s="126"/>
      <c r="O214" s="126"/>
      <c r="P214" s="126"/>
      <c r="Q214" s="42"/>
      <c r="R214" s="42"/>
    </row>
    <row r="215" spans="1:18" s="45" customFormat="1" ht="15.5">
      <c r="A215" s="116" t="str">
        <f>IF(COUNT(Analysis!D218)&gt;0,A214+1,"")</f>
        <v/>
      </c>
      <c r="B215" s="117" t="str">
        <f>IF(COUNTA(Analysis!B:B&lt;&gt;"",Analysis!B218),"")</f>
        <v/>
      </c>
      <c r="C215" s="118" t="str">
        <f>IF(Analysis!C218&lt;&gt;"",Analysis!C218,"")</f>
        <v/>
      </c>
      <c r="D215" s="118" t="str">
        <f>IF(Analysis!D218&lt;&gt;"",Analysis!D218,"")</f>
        <v/>
      </c>
      <c r="E215" s="119" t="str">
        <f t="shared" si="8"/>
        <v/>
      </c>
      <c r="F215" s="120" t="str">
        <f t="shared" si="7"/>
        <v/>
      </c>
      <c r="G215" s="107"/>
      <c r="H215" s="126"/>
      <c r="I215" s="126"/>
      <c r="J215" s="126"/>
      <c r="K215" s="126"/>
      <c r="L215" s="126"/>
      <c r="M215" s="126"/>
      <c r="N215" s="126"/>
      <c r="O215" s="126"/>
      <c r="P215" s="126"/>
      <c r="Q215" s="42"/>
      <c r="R215" s="42"/>
    </row>
    <row r="216" spans="1:18" s="45" customFormat="1" ht="15.5">
      <c r="A216" s="116" t="str">
        <f>IF(COUNT(Analysis!D219)&gt;0,A215+1,"")</f>
        <v/>
      </c>
      <c r="B216" s="117" t="str">
        <f>IF(COUNTA(Analysis!B:B&lt;&gt;"",Analysis!B219),"")</f>
        <v/>
      </c>
      <c r="C216" s="118" t="str">
        <f>IF(Analysis!C219&lt;&gt;"",Analysis!C219,"")</f>
        <v/>
      </c>
      <c r="D216" s="118" t="str">
        <f>IF(Analysis!D219&lt;&gt;"",Analysis!D219,"")</f>
        <v/>
      </c>
      <c r="E216" s="119" t="str">
        <f t="shared" si="8"/>
        <v/>
      </c>
      <c r="F216" s="120" t="str">
        <f t="shared" si="7"/>
        <v/>
      </c>
      <c r="G216" s="107"/>
      <c r="H216" s="126"/>
      <c r="I216" s="126"/>
      <c r="J216" s="126"/>
      <c r="K216" s="126"/>
      <c r="L216" s="126"/>
      <c r="M216" s="126"/>
      <c r="N216" s="126"/>
      <c r="O216" s="126"/>
      <c r="P216" s="126"/>
      <c r="Q216" s="42"/>
      <c r="R216" s="42"/>
    </row>
    <row r="217" spans="1:18" s="45" customFormat="1" ht="15.5">
      <c r="A217" s="116" t="str">
        <f>IF(COUNT(Analysis!D220)&gt;0,A216+1,"")</f>
        <v/>
      </c>
      <c r="B217" s="117" t="str">
        <f>IF(COUNTA(Analysis!B:B&lt;&gt;"",Analysis!B220),"")</f>
        <v/>
      </c>
      <c r="C217" s="118" t="str">
        <f>IF(Analysis!C220&lt;&gt;"",Analysis!C220,"")</f>
        <v/>
      </c>
      <c r="D217" s="118" t="str">
        <f>IF(Analysis!D220&lt;&gt;"",Analysis!D220,"")</f>
        <v/>
      </c>
      <c r="E217" s="119" t="str">
        <f t="shared" si="8"/>
        <v/>
      </c>
      <c r="F217" s="120" t="str">
        <f t="shared" si="7"/>
        <v/>
      </c>
      <c r="G217" s="107"/>
      <c r="H217" s="126"/>
      <c r="I217" s="126"/>
      <c r="J217" s="126"/>
      <c r="K217" s="126"/>
      <c r="L217" s="126"/>
      <c r="M217" s="126"/>
      <c r="N217" s="126"/>
      <c r="O217" s="126"/>
      <c r="P217" s="126"/>
      <c r="Q217" s="42"/>
      <c r="R217" s="42"/>
    </row>
    <row r="218" spans="1:18" s="45" customFormat="1" ht="15.5">
      <c r="A218" s="116" t="str">
        <f>IF(COUNT(Analysis!D221)&gt;0,A217+1,"")</f>
        <v/>
      </c>
      <c r="B218" s="117" t="str">
        <f>IF(COUNTA(Analysis!B:B&lt;&gt;"",Analysis!B221),"")</f>
        <v/>
      </c>
      <c r="C218" s="118" t="str">
        <f>IF(Analysis!C221&lt;&gt;"",Analysis!C221,"")</f>
        <v/>
      </c>
      <c r="D218" s="118" t="str">
        <f>IF(Analysis!D221&lt;&gt;"",Analysis!D221,"")</f>
        <v/>
      </c>
      <c r="E218" s="119" t="str">
        <f t="shared" si="8"/>
        <v/>
      </c>
      <c r="F218" s="120" t="str">
        <f t="shared" si="7"/>
        <v/>
      </c>
      <c r="G218" s="107"/>
      <c r="H218" s="126"/>
      <c r="I218" s="126"/>
      <c r="J218" s="126"/>
      <c r="K218" s="126"/>
      <c r="L218" s="126"/>
      <c r="M218" s="126"/>
      <c r="N218" s="126"/>
      <c r="O218" s="126"/>
      <c r="P218" s="126"/>
      <c r="Q218" s="42"/>
      <c r="R218" s="42"/>
    </row>
    <row r="219" spans="1:18" s="45" customFormat="1" ht="15.5">
      <c r="A219" s="116" t="str">
        <f>IF(COUNT(Analysis!D222)&gt;0,A218+1,"")</f>
        <v/>
      </c>
      <c r="B219" s="117" t="str">
        <f>IF(COUNTA(Analysis!B:B&lt;&gt;"",Analysis!B222),"")</f>
        <v/>
      </c>
      <c r="C219" s="118" t="str">
        <f>IF(Analysis!C222&lt;&gt;"",Analysis!C222,"")</f>
        <v/>
      </c>
      <c r="D219" s="118" t="str">
        <f>IF(Analysis!D222&lt;&gt;"",Analysis!D222,"")</f>
        <v/>
      </c>
      <c r="E219" s="119" t="str">
        <f t="shared" si="8"/>
        <v/>
      </c>
      <c r="F219" s="120" t="str">
        <f t="shared" si="7"/>
        <v/>
      </c>
      <c r="G219" s="107"/>
      <c r="H219" s="126"/>
      <c r="I219" s="126"/>
      <c r="J219" s="126"/>
      <c r="K219" s="126"/>
      <c r="L219" s="126"/>
      <c r="M219" s="126"/>
      <c r="N219" s="126"/>
      <c r="O219" s="126"/>
      <c r="P219" s="126"/>
      <c r="Q219" s="42"/>
      <c r="R219" s="42"/>
    </row>
    <row r="220" spans="1:18" s="45" customFormat="1" ht="15.5">
      <c r="A220" s="116" t="str">
        <f>IF(COUNT(Analysis!D223)&gt;0,A219+1,"")</f>
        <v/>
      </c>
      <c r="B220" s="117" t="str">
        <f>IF(COUNTA(Analysis!B:B&lt;&gt;"",Analysis!B223),"")</f>
        <v/>
      </c>
      <c r="C220" s="118" t="str">
        <f>IF(Analysis!C223&lt;&gt;"",Analysis!C223,"")</f>
        <v/>
      </c>
      <c r="D220" s="118" t="str">
        <f>IF(Analysis!D223&lt;&gt;"",Analysis!D223,"")</f>
        <v/>
      </c>
      <c r="E220" s="119" t="str">
        <f t="shared" si="8"/>
        <v/>
      </c>
      <c r="F220" s="120" t="str">
        <f t="shared" si="7"/>
        <v/>
      </c>
      <c r="G220" s="107"/>
      <c r="H220" s="126"/>
      <c r="I220" s="126"/>
      <c r="J220" s="126"/>
      <c r="K220" s="126"/>
      <c r="L220" s="126"/>
      <c r="M220" s="126"/>
      <c r="N220" s="126"/>
      <c r="O220" s="126"/>
      <c r="P220" s="126"/>
      <c r="Q220" s="42"/>
      <c r="R220" s="42"/>
    </row>
    <row r="221" spans="1:18" s="45" customFormat="1" ht="15.5">
      <c r="A221" s="116" t="str">
        <f>IF(COUNT(Analysis!D224)&gt;0,A220+1,"")</f>
        <v/>
      </c>
      <c r="B221" s="117" t="str">
        <f>IF(COUNTA(Analysis!B:B&lt;&gt;"",Analysis!B224),"")</f>
        <v/>
      </c>
      <c r="C221" s="118" t="str">
        <f>IF(Analysis!C224&lt;&gt;"",Analysis!C224,"")</f>
        <v/>
      </c>
      <c r="D221" s="118" t="str">
        <f>IF(Analysis!D224&lt;&gt;"",Analysis!D224,"")</f>
        <v/>
      </c>
      <c r="E221" s="119" t="str">
        <f t="shared" si="8"/>
        <v/>
      </c>
      <c r="F221" s="120" t="str">
        <f t="shared" si="7"/>
        <v/>
      </c>
      <c r="G221" s="107"/>
      <c r="H221" s="126"/>
      <c r="I221" s="126"/>
      <c r="J221" s="126"/>
      <c r="K221" s="126"/>
      <c r="L221" s="126"/>
      <c r="M221" s="126"/>
      <c r="N221" s="126"/>
      <c r="O221" s="126"/>
      <c r="P221" s="126"/>
      <c r="Q221" s="42"/>
      <c r="R221" s="42"/>
    </row>
    <row r="222" spans="1:18" s="45" customFormat="1" ht="15.5">
      <c r="A222" s="116" t="str">
        <f>IF(COUNT(Analysis!D225)&gt;0,A221+1,"")</f>
        <v/>
      </c>
      <c r="B222" s="117" t="str">
        <f>IF(COUNTA(Analysis!B:B&lt;&gt;"",Analysis!B225),"")</f>
        <v/>
      </c>
      <c r="C222" s="118" t="str">
        <f>IF(Analysis!C225&lt;&gt;"",Analysis!C225,"")</f>
        <v/>
      </c>
      <c r="D222" s="118" t="str">
        <f>IF(Analysis!D225&lt;&gt;"",Analysis!D225,"")</f>
        <v/>
      </c>
      <c r="E222" s="119" t="str">
        <f t="shared" si="8"/>
        <v/>
      </c>
      <c r="F222" s="120" t="str">
        <f t="shared" si="7"/>
        <v/>
      </c>
      <c r="G222" s="107"/>
      <c r="H222" s="126"/>
      <c r="I222" s="126"/>
      <c r="J222" s="126"/>
      <c r="K222" s="126"/>
      <c r="L222" s="126"/>
      <c r="M222" s="126"/>
      <c r="N222" s="126"/>
      <c r="O222" s="126"/>
      <c r="P222" s="126"/>
      <c r="Q222" s="42"/>
      <c r="R222" s="42"/>
    </row>
    <row r="223" spans="1:18" s="45" customFormat="1" ht="15.5">
      <c r="A223" s="116" t="str">
        <f>IF(COUNT(Analysis!D226)&gt;0,A222+1,"")</f>
        <v/>
      </c>
      <c r="B223" s="117" t="str">
        <f>IF(COUNTA(Analysis!B:B&lt;&gt;"",Analysis!B226),"")</f>
        <v/>
      </c>
      <c r="C223" s="118" t="str">
        <f>IF(Analysis!C226&lt;&gt;"",Analysis!C226,"")</f>
        <v/>
      </c>
      <c r="D223" s="118" t="str">
        <f>IF(Analysis!D226&lt;&gt;"",Analysis!D226,"")</f>
        <v/>
      </c>
      <c r="E223" s="119" t="str">
        <f t="shared" si="8"/>
        <v/>
      </c>
      <c r="F223" s="120" t="str">
        <f t="shared" si="7"/>
        <v/>
      </c>
      <c r="G223" s="107"/>
      <c r="H223" s="126"/>
      <c r="I223" s="126"/>
      <c r="J223" s="126"/>
      <c r="K223" s="126"/>
      <c r="L223" s="126"/>
      <c r="M223" s="126"/>
      <c r="N223" s="126"/>
      <c r="O223" s="126"/>
      <c r="P223" s="126"/>
      <c r="Q223" s="42"/>
      <c r="R223" s="42"/>
    </row>
    <row r="224" spans="1:18" s="45" customFormat="1" ht="15.5">
      <c r="A224" s="116" t="str">
        <f>IF(COUNT(Analysis!D227)&gt;0,A223+1,"")</f>
        <v/>
      </c>
      <c r="B224" s="117" t="str">
        <f>IF(COUNTA(Analysis!B:B&lt;&gt;"",Analysis!B227),"")</f>
        <v/>
      </c>
      <c r="C224" s="118" t="str">
        <f>IF(Analysis!C227&lt;&gt;"",Analysis!C227,"")</f>
        <v/>
      </c>
      <c r="D224" s="118" t="str">
        <f>IF(Analysis!D227&lt;&gt;"",Analysis!D227,"")</f>
        <v/>
      </c>
      <c r="E224" s="119" t="str">
        <f t="shared" si="8"/>
        <v/>
      </c>
      <c r="F224" s="120" t="str">
        <f t="shared" si="7"/>
        <v/>
      </c>
      <c r="G224" s="107"/>
      <c r="H224" s="126"/>
      <c r="I224" s="126"/>
      <c r="J224" s="126"/>
      <c r="K224" s="126"/>
      <c r="L224" s="126"/>
      <c r="M224" s="126"/>
      <c r="N224" s="126"/>
      <c r="O224" s="126"/>
      <c r="P224" s="126"/>
      <c r="Q224" s="42"/>
      <c r="R224" s="42"/>
    </row>
    <row r="225" spans="1:18" s="45" customFormat="1" ht="15.5">
      <c r="A225" s="116" t="str">
        <f>IF(COUNT(Analysis!D228)&gt;0,A224+1,"")</f>
        <v/>
      </c>
      <c r="B225" s="117" t="str">
        <f>IF(COUNTA(Analysis!B:B&lt;&gt;"",Analysis!B228),"")</f>
        <v/>
      </c>
      <c r="C225" s="118" t="str">
        <f>IF(Analysis!C228&lt;&gt;"",Analysis!C228,"")</f>
        <v/>
      </c>
      <c r="D225" s="118" t="str">
        <f>IF(Analysis!D228&lt;&gt;"",Analysis!D228,"")</f>
        <v/>
      </c>
      <c r="E225" s="119" t="str">
        <f t="shared" si="8"/>
        <v/>
      </c>
      <c r="F225" s="120" t="str">
        <f t="shared" si="7"/>
        <v/>
      </c>
      <c r="G225" s="107"/>
      <c r="H225" s="126"/>
      <c r="I225" s="126"/>
      <c r="J225" s="126"/>
      <c r="K225" s="126"/>
      <c r="L225" s="126"/>
      <c r="M225" s="126"/>
      <c r="N225" s="126"/>
      <c r="O225" s="126"/>
      <c r="P225" s="126"/>
      <c r="Q225" s="42"/>
      <c r="R225" s="42"/>
    </row>
    <row r="226" spans="1:18" s="45" customFormat="1" ht="15.5">
      <c r="A226" s="116" t="str">
        <f>IF(COUNT(Analysis!D229)&gt;0,A225+1,"")</f>
        <v/>
      </c>
      <c r="B226" s="117" t="str">
        <f>IF(COUNTA(Analysis!B:B&lt;&gt;"",Analysis!B229),"")</f>
        <v/>
      </c>
      <c r="C226" s="118" t="str">
        <f>IF(Analysis!C229&lt;&gt;"",Analysis!C229,"")</f>
        <v/>
      </c>
      <c r="D226" s="118" t="str">
        <f>IF(Analysis!D229&lt;&gt;"",Analysis!D229,"")</f>
        <v/>
      </c>
      <c r="E226" s="119" t="str">
        <f t="shared" si="8"/>
        <v/>
      </c>
      <c r="F226" s="120" t="str">
        <f t="shared" si="7"/>
        <v/>
      </c>
      <c r="G226" s="107"/>
      <c r="H226" s="126"/>
      <c r="I226" s="126"/>
      <c r="J226" s="126"/>
      <c r="K226" s="126"/>
      <c r="L226" s="126"/>
      <c r="M226" s="126"/>
      <c r="N226" s="126"/>
      <c r="O226" s="126"/>
      <c r="P226" s="126"/>
      <c r="Q226" s="42"/>
      <c r="R226" s="42"/>
    </row>
    <row r="227" spans="1:18" s="45" customFormat="1" ht="15.5">
      <c r="A227" s="116" t="str">
        <f>IF(COUNT(Analysis!D230)&gt;0,A226+1,"")</f>
        <v/>
      </c>
      <c r="B227" s="117" t="str">
        <f>IF(COUNTA(Analysis!B:B&lt;&gt;"",Analysis!B230),"")</f>
        <v/>
      </c>
      <c r="C227" s="118" t="str">
        <f>IF(Analysis!C230&lt;&gt;"",Analysis!C230,"")</f>
        <v/>
      </c>
      <c r="D227" s="118" t="str">
        <f>IF(Analysis!D230&lt;&gt;"",Analysis!D230,"")</f>
        <v/>
      </c>
      <c r="E227" s="119" t="str">
        <f t="shared" si="8"/>
        <v/>
      </c>
      <c r="F227" s="120" t="str">
        <f t="shared" si="7"/>
        <v/>
      </c>
      <c r="G227" s="107"/>
      <c r="H227" s="126"/>
      <c r="I227" s="126"/>
      <c r="J227" s="126"/>
      <c r="K227" s="126"/>
      <c r="L227" s="126"/>
      <c r="M227" s="126"/>
      <c r="N227" s="126"/>
      <c r="O227" s="126"/>
      <c r="P227" s="126"/>
      <c r="Q227" s="42"/>
      <c r="R227" s="42"/>
    </row>
    <row r="228" spans="1:18" s="45" customFormat="1" ht="15.5">
      <c r="A228" s="116" t="str">
        <f>IF(COUNT(Analysis!D231)&gt;0,A227+1,"")</f>
        <v/>
      </c>
      <c r="B228" s="117" t="str">
        <f>IF(COUNTA(Analysis!B:B&lt;&gt;"",Analysis!B231),"")</f>
        <v/>
      </c>
      <c r="C228" s="118" t="str">
        <f>IF(Analysis!C231&lt;&gt;"",Analysis!C231,"")</f>
        <v/>
      </c>
      <c r="D228" s="118" t="str">
        <f>IF(Analysis!D231&lt;&gt;"",Analysis!D231,"")</f>
        <v/>
      </c>
      <c r="E228" s="119" t="str">
        <f t="shared" si="8"/>
        <v/>
      </c>
      <c r="F228" s="120" t="str">
        <f t="shared" si="7"/>
        <v/>
      </c>
      <c r="G228" s="107"/>
      <c r="H228" s="126"/>
      <c r="I228" s="126"/>
      <c r="J228" s="126"/>
      <c r="K228" s="126"/>
      <c r="L228" s="126"/>
      <c r="M228" s="126"/>
      <c r="N228" s="126"/>
      <c r="O228" s="126"/>
      <c r="P228" s="126"/>
      <c r="Q228" s="42"/>
      <c r="R228" s="42"/>
    </row>
    <row r="229" spans="1:18" s="45" customFormat="1" ht="15.5">
      <c r="A229" s="116" t="str">
        <f>IF(COUNT(Analysis!D232)&gt;0,A228+1,"")</f>
        <v/>
      </c>
      <c r="B229" s="117" t="str">
        <f>IF(COUNTA(Analysis!B:B&lt;&gt;"",Analysis!B232),"")</f>
        <v/>
      </c>
      <c r="C229" s="118" t="str">
        <f>IF(Analysis!C232&lt;&gt;"",Analysis!C232,"")</f>
        <v/>
      </c>
      <c r="D229" s="118" t="str">
        <f>IF(Analysis!D232&lt;&gt;"",Analysis!D232,"")</f>
        <v/>
      </c>
      <c r="E229" s="119" t="str">
        <f t="shared" si="8"/>
        <v/>
      </c>
      <c r="F229" s="120" t="str">
        <f t="shared" si="7"/>
        <v/>
      </c>
      <c r="G229" s="107"/>
      <c r="H229" s="126"/>
      <c r="I229" s="126"/>
      <c r="J229" s="126"/>
      <c r="K229" s="126"/>
      <c r="L229" s="126"/>
      <c r="M229" s="126"/>
      <c r="N229" s="126"/>
      <c r="O229" s="126"/>
      <c r="P229" s="126"/>
      <c r="Q229" s="42"/>
      <c r="R229" s="42"/>
    </row>
    <row r="230" spans="1:18" s="45" customFormat="1" ht="15.5">
      <c r="A230" s="116" t="str">
        <f>IF(COUNT(Analysis!D233)&gt;0,A229+1,"")</f>
        <v/>
      </c>
      <c r="B230" s="117" t="str">
        <f>IF(COUNTA(Analysis!B:B&lt;&gt;"",Analysis!B233),"")</f>
        <v/>
      </c>
      <c r="C230" s="118" t="str">
        <f>IF(Analysis!C233&lt;&gt;"",Analysis!C233,"")</f>
        <v/>
      </c>
      <c r="D230" s="118" t="str">
        <f>IF(Analysis!D233&lt;&gt;"",Analysis!D233,"")</f>
        <v/>
      </c>
      <c r="E230" s="119" t="str">
        <f t="shared" si="8"/>
        <v/>
      </c>
      <c r="F230" s="120" t="str">
        <f t="shared" si="7"/>
        <v/>
      </c>
      <c r="G230" s="107"/>
      <c r="H230" s="126"/>
      <c r="I230" s="126"/>
      <c r="J230" s="126"/>
      <c r="K230" s="126"/>
      <c r="L230" s="126"/>
      <c r="M230" s="126"/>
      <c r="N230" s="126"/>
      <c r="O230" s="126"/>
      <c r="P230" s="126"/>
      <c r="Q230" s="42"/>
      <c r="R230" s="42"/>
    </row>
    <row r="231" spans="1:18" s="45" customFormat="1" ht="15.5">
      <c r="A231" s="116" t="str">
        <f>IF(COUNT(Analysis!D234)&gt;0,A230+1,"")</f>
        <v/>
      </c>
      <c r="B231" s="117" t="str">
        <f>IF(COUNTA(Analysis!B:B&lt;&gt;"",Analysis!B234),"")</f>
        <v/>
      </c>
      <c r="C231" s="118" t="str">
        <f>IF(Analysis!C234&lt;&gt;"",Analysis!C234,"")</f>
        <v/>
      </c>
      <c r="D231" s="118" t="str">
        <f>IF(Analysis!D234&lt;&gt;"",Analysis!D234,"")</f>
        <v/>
      </c>
      <c r="E231" s="119" t="str">
        <f t="shared" si="8"/>
        <v/>
      </c>
      <c r="F231" s="120" t="str">
        <f t="shared" si="7"/>
        <v/>
      </c>
      <c r="G231" s="107"/>
      <c r="H231" s="126"/>
      <c r="I231" s="126"/>
      <c r="J231" s="126"/>
      <c r="K231" s="126"/>
      <c r="L231" s="126"/>
      <c r="M231" s="126"/>
      <c r="N231" s="126"/>
      <c r="O231" s="126"/>
      <c r="P231" s="126"/>
      <c r="Q231" s="42"/>
      <c r="R231" s="42"/>
    </row>
    <row r="232" spans="1:18" s="45" customFormat="1" ht="15.5">
      <c r="A232" s="116" t="str">
        <f>IF(COUNT(Analysis!D235)&gt;0,A231+1,"")</f>
        <v/>
      </c>
      <c r="B232" s="117" t="str">
        <f>IF(COUNTA(Analysis!B:B&lt;&gt;"",Analysis!B235),"")</f>
        <v/>
      </c>
      <c r="C232" s="118" t="str">
        <f>IF(Analysis!C235&lt;&gt;"",Analysis!C235,"")</f>
        <v/>
      </c>
      <c r="D232" s="118" t="str">
        <f>IF(Analysis!D235&lt;&gt;"",Analysis!D235,"")</f>
        <v/>
      </c>
      <c r="E232" s="119" t="str">
        <f t="shared" si="8"/>
        <v/>
      </c>
      <c r="F232" s="120" t="str">
        <f t="shared" si="7"/>
        <v/>
      </c>
      <c r="G232" s="107"/>
      <c r="H232" s="126"/>
      <c r="I232" s="126"/>
      <c r="J232" s="126"/>
      <c r="K232" s="126"/>
      <c r="L232" s="126"/>
      <c r="M232" s="126"/>
      <c r="N232" s="126"/>
      <c r="O232" s="126"/>
      <c r="P232" s="126"/>
      <c r="Q232" s="42"/>
      <c r="R232" s="42"/>
    </row>
    <row r="233" spans="1:18" s="45" customFormat="1" ht="15.5">
      <c r="A233" s="116" t="str">
        <f>IF(COUNT(Analysis!D236)&gt;0,A232+1,"")</f>
        <v/>
      </c>
      <c r="B233" s="117" t="str">
        <f>IF(COUNTA(Analysis!B:B&lt;&gt;"",Analysis!B236),"")</f>
        <v/>
      </c>
      <c r="C233" s="118" t="str">
        <f>IF(Analysis!C236&lt;&gt;"",Analysis!C236,"")</f>
        <v/>
      </c>
      <c r="D233" s="118" t="str">
        <f>IF(Analysis!D236&lt;&gt;"",Analysis!D236,"")</f>
        <v/>
      </c>
      <c r="E233" s="119" t="str">
        <f t="shared" si="8"/>
        <v/>
      </c>
      <c r="F233" s="120" t="str">
        <f t="shared" si="7"/>
        <v/>
      </c>
      <c r="G233" s="107"/>
      <c r="H233" s="126"/>
      <c r="I233" s="126"/>
      <c r="J233" s="126"/>
      <c r="K233" s="126"/>
      <c r="L233" s="126"/>
      <c r="M233" s="126"/>
      <c r="N233" s="126"/>
      <c r="O233" s="126"/>
      <c r="P233" s="126"/>
      <c r="Q233" s="42"/>
      <c r="R233" s="42"/>
    </row>
    <row r="234" spans="1:18" s="45" customFormat="1" ht="15.5">
      <c r="A234" s="116" t="str">
        <f>IF(COUNT(Analysis!D237)&gt;0,A233+1,"")</f>
        <v/>
      </c>
      <c r="B234" s="117" t="str">
        <f>IF(COUNTA(Analysis!B:B&lt;&gt;"",Analysis!B237),"")</f>
        <v/>
      </c>
      <c r="C234" s="118" t="str">
        <f>IF(Analysis!C237&lt;&gt;"",Analysis!C237,"")</f>
        <v/>
      </c>
      <c r="D234" s="118" t="str">
        <f>IF(Analysis!D237&lt;&gt;"",Analysis!D237,"")</f>
        <v/>
      </c>
      <c r="E234" s="119" t="str">
        <f t="shared" si="8"/>
        <v/>
      </c>
      <c r="F234" s="120" t="str">
        <f t="shared" si="7"/>
        <v/>
      </c>
      <c r="G234" s="107"/>
      <c r="H234" s="126"/>
      <c r="I234" s="126"/>
      <c r="J234" s="126"/>
      <c r="K234" s="126"/>
      <c r="L234" s="126"/>
      <c r="M234" s="126"/>
      <c r="N234" s="126"/>
      <c r="O234" s="126"/>
      <c r="P234" s="126"/>
      <c r="Q234" s="42"/>
      <c r="R234" s="42"/>
    </row>
    <row r="235" spans="1:18" s="45" customFormat="1" ht="15.5">
      <c r="A235" s="116" t="str">
        <f>IF(COUNT(Analysis!D238)&gt;0,A234+1,"")</f>
        <v/>
      </c>
      <c r="B235" s="117" t="str">
        <f>IF(COUNTA(Analysis!B:B&lt;&gt;"",Analysis!B238),"")</f>
        <v/>
      </c>
      <c r="C235" s="118" t="str">
        <f>IF(Analysis!C238&lt;&gt;"",Analysis!C238,"")</f>
        <v/>
      </c>
      <c r="D235" s="118" t="str">
        <f>IF(Analysis!D238&lt;&gt;"",Analysis!D238,"")</f>
        <v/>
      </c>
      <c r="E235" s="119" t="str">
        <f t="shared" si="8"/>
        <v/>
      </c>
      <c r="F235" s="120" t="str">
        <f t="shared" si="7"/>
        <v/>
      </c>
      <c r="G235" s="107"/>
      <c r="H235" s="126"/>
      <c r="I235" s="126"/>
      <c r="J235" s="126"/>
      <c r="K235" s="126"/>
      <c r="L235" s="126"/>
      <c r="M235" s="126"/>
      <c r="N235" s="126"/>
      <c r="O235" s="126"/>
      <c r="P235" s="126"/>
      <c r="Q235" s="42"/>
      <c r="R235" s="42"/>
    </row>
    <row r="236" spans="1:18" s="45" customFormat="1" ht="15.5">
      <c r="A236" s="116" t="str">
        <f>IF(COUNT(Analysis!D239)&gt;0,A235+1,"")</f>
        <v/>
      </c>
      <c r="B236" s="117" t="str">
        <f>IF(COUNTA(Analysis!B:B&lt;&gt;"",Analysis!B239),"")</f>
        <v/>
      </c>
      <c r="C236" s="118" t="str">
        <f>IF(Analysis!C239&lt;&gt;"",Analysis!C239,"")</f>
        <v/>
      </c>
      <c r="D236" s="118" t="str">
        <f>IF(Analysis!D239&lt;&gt;"",Analysis!D239,"")</f>
        <v/>
      </c>
      <c r="E236" s="119" t="str">
        <f t="shared" si="8"/>
        <v/>
      </c>
      <c r="F236" s="120" t="str">
        <f t="shared" si="7"/>
        <v/>
      </c>
      <c r="G236" s="107"/>
      <c r="H236" s="126"/>
      <c r="I236" s="126"/>
      <c r="J236" s="126"/>
      <c r="K236" s="126"/>
      <c r="L236" s="126"/>
      <c r="M236" s="126"/>
      <c r="N236" s="126"/>
      <c r="O236" s="126"/>
      <c r="P236" s="126"/>
      <c r="Q236" s="42"/>
      <c r="R236" s="42"/>
    </row>
    <row r="237" spans="1:18" s="45" customFormat="1" ht="15.5">
      <c r="A237" s="116" t="str">
        <f>IF(COUNT(Analysis!D240)&gt;0,A236+1,"")</f>
        <v/>
      </c>
      <c r="B237" s="117" t="str">
        <f>IF(COUNTA(Analysis!B:B&lt;&gt;"",Analysis!B240),"")</f>
        <v/>
      </c>
      <c r="C237" s="118" t="str">
        <f>IF(Analysis!C240&lt;&gt;"",Analysis!C240,"")</f>
        <v/>
      </c>
      <c r="D237" s="118" t="str">
        <f>IF(Analysis!D240&lt;&gt;"",Analysis!D240,"")</f>
        <v/>
      </c>
      <c r="E237" s="119" t="str">
        <f t="shared" si="8"/>
        <v/>
      </c>
      <c r="F237" s="120" t="str">
        <f t="shared" si="7"/>
        <v/>
      </c>
      <c r="G237" s="107"/>
      <c r="H237" s="126"/>
      <c r="I237" s="126"/>
      <c r="J237" s="126"/>
      <c r="K237" s="126"/>
      <c r="L237" s="126"/>
      <c r="M237" s="126"/>
      <c r="N237" s="126"/>
      <c r="O237" s="126"/>
      <c r="P237" s="126"/>
      <c r="Q237" s="42"/>
      <c r="R237" s="42"/>
    </row>
    <row r="238" spans="1:18" s="45" customFormat="1" ht="15.5">
      <c r="A238" s="116" t="str">
        <f>IF(COUNT(Analysis!D241)&gt;0,A237+1,"")</f>
        <v/>
      </c>
      <c r="B238" s="117" t="str">
        <f>IF(COUNTA(Analysis!B:B&lt;&gt;"",Analysis!B241),"")</f>
        <v/>
      </c>
      <c r="C238" s="118" t="str">
        <f>IF(Analysis!C241&lt;&gt;"",Analysis!C241,"")</f>
        <v/>
      </c>
      <c r="D238" s="118" t="str">
        <f>IF(Analysis!D241&lt;&gt;"",Analysis!D241,"")</f>
        <v/>
      </c>
      <c r="E238" s="119" t="str">
        <f t="shared" si="8"/>
        <v/>
      </c>
      <c r="F238" s="120" t="str">
        <f t="shared" si="7"/>
        <v/>
      </c>
      <c r="G238" s="107"/>
      <c r="H238" s="126"/>
      <c r="I238" s="126"/>
      <c r="J238" s="126"/>
      <c r="K238" s="126"/>
      <c r="L238" s="126"/>
      <c r="M238" s="126"/>
      <c r="N238" s="126"/>
      <c r="O238" s="126"/>
      <c r="P238" s="126"/>
      <c r="Q238" s="42"/>
      <c r="R238" s="42"/>
    </row>
    <row r="239" spans="1:18" s="45" customFormat="1" ht="15.5">
      <c r="A239" s="116" t="str">
        <f>IF(COUNT(Analysis!D242)&gt;0,A238+1,"")</f>
        <v/>
      </c>
      <c r="B239" s="117" t="str">
        <f>IF(COUNTA(Analysis!B:B&lt;&gt;"",Analysis!B242),"")</f>
        <v/>
      </c>
      <c r="C239" s="118" t="str">
        <f>IF(Analysis!C242&lt;&gt;"",Analysis!C242,"")</f>
        <v/>
      </c>
      <c r="D239" s="118" t="str">
        <f>IF(Analysis!D242&lt;&gt;"",Analysis!D242,"")</f>
        <v/>
      </c>
      <c r="E239" s="119" t="str">
        <f t="shared" si="8"/>
        <v/>
      </c>
      <c r="F239" s="120" t="str">
        <f t="shared" si="7"/>
        <v/>
      </c>
      <c r="G239" s="107"/>
      <c r="H239" s="126"/>
      <c r="I239" s="126"/>
      <c r="J239" s="126"/>
      <c r="K239" s="126"/>
      <c r="L239" s="126"/>
      <c r="M239" s="126"/>
      <c r="N239" s="126"/>
      <c r="O239" s="126"/>
      <c r="P239" s="126"/>
      <c r="Q239" s="42"/>
      <c r="R239" s="42"/>
    </row>
    <row r="240" spans="1:18" s="45" customFormat="1" ht="15.5">
      <c r="A240" s="116" t="str">
        <f>IF(COUNT(Analysis!D243)&gt;0,A239+1,"")</f>
        <v/>
      </c>
      <c r="B240" s="117" t="str">
        <f>IF(COUNTA(Analysis!B:B&lt;&gt;"",Analysis!B243),"")</f>
        <v/>
      </c>
      <c r="C240" s="118" t="str">
        <f>IF(Analysis!C243&lt;&gt;"",Analysis!C243,"")</f>
        <v/>
      </c>
      <c r="D240" s="118" t="str">
        <f>IF(Analysis!D243&lt;&gt;"",Analysis!D243,"")</f>
        <v/>
      </c>
      <c r="E240" s="119" t="str">
        <f t="shared" si="8"/>
        <v/>
      </c>
      <c r="F240" s="120" t="str">
        <f t="shared" si="7"/>
        <v/>
      </c>
      <c r="G240" s="107"/>
      <c r="H240" s="126"/>
      <c r="I240" s="126"/>
      <c r="J240" s="126"/>
      <c r="K240" s="126"/>
      <c r="L240" s="126"/>
      <c r="M240" s="126"/>
      <c r="N240" s="126"/>
      <c r="O240" s="126"/>
      <c r="P240" s="126"/>
      <c r="Q240" s="42"/>
      <c r="R240" s="42"/>
    </row>
    <row r="241" spans="1:18" s="45" customFormat="1" ht="15.5">
      <c r="A241" s="116" t="str">
        <f>IF(COUNT(Analysis!D244)&gt;0,A240+1,"")</f>
        <v/>
      </c>
      <c r="B241" s="117" t="str">
        <f>IF(COUNTA(Analysis!B:B&lt;&gt;"",Analysis!B244),"")</f>
        <v/>
      </c>
      <c r="C241" s="118" t="str">
        <f>IF(Analysis!C244&lt;&gt;"",Analysis!C244,"")</f>
        <v/>
      </c>
      <c r="D241" s="118" t="str">
        <f>IF(Analysis!D244&lt;&gt;"",Analysis!D244,"")</f>
        <v/>
      </c>
      <c r="E241" s="119" t="str">
        <f t="shared" si="8"/>
        <v/>
      </c>
      <c r="F241" s="120" t="str">
        <f t="shared" si="7"/>
        <v/>
      </c>
      <c r="G241" s="107"/>
      <c r="H241" s="126"/>
      <c r="I241" s="126"/>
      <c r="J241" s="126"/>
      <c r="K241" s="126"/>
      <c r="L241" s="126"/>
      <c r="M241" s="126"/>
      <c r="N241" s="126"/>
      <c r="O241" s="126"/>
      <c r="P241" s="126"/>
      <c r="Q241" s="42"/>
      <c r="R241" s="42"/>
    </row>
    <row r="242" spans="1:18" s="45" customFormat="1" ht="15.5">
      <c r="A242" s="116" t="str">
        <f>IF(COUNT(Analysis!D245)&gt;0,A241+1,"")</f>
        <v/>
      </c>
      <c r="B242" s="117" t="str">
        <f>IF(COUNTA(Analysis!B:B&lt;&gt;"",Analysis!B245),"")</f>
        <v/>
      </c>
      <c r="C242" s="118" t="str">
        <f>IF(Analysis!C245&lt;&gt;"",Analysis!C245,"")</f>
        <v/>
      </c>
      <c r="D242" s="118" t="str">
        <f>IF(Analysis!D245&lt;&gt;"",Analysis!D245,"")</f>
        <v/>
      </c>
      <c r="E242" s="119" t="str">
        <f t="shared" si="8"/>
        <v/>
      </c>
      <c r="F242" s="120" t="str">
        <f t="shared" si="7"/>
        <v/>
      </c>
      <c r="G242" s="107"/>
      <c r="H242" s="126"/>
      <c r="I242" s="126"/>
      <c r="J242" s="126"/>
      <c r="K242" s="126"/>
      <c r="L242" s="126"/>
      <c r="M242" s="126"/>
      <c r="N242" s="126"/>
      <c r="O242" s="126"/>
      <c r="P242" s="126"/>
      <c r="Q242" s="42"/>
      <c r="R242" s="42"/>
    </row>
    <row r="243" spans="1:18" s="45" customFormat="1" ht="15.5">
      <c r="A243" s="116" t="str">
        <f>IF(COUNT(Analysis!D246)&gt;0,A242+1,"")</f>
        <v/>
      </c>
      <c r="B243" s="117" t="str">
        <f>IF(COUNTA(Analysis!B:B&lt;&gt;"",Analysis!B246),"")</f>
        <v/>
      </c>
      <c r="C243" s="118" t="str">
        <f>IF(Analysis!C246&lt;&gt;"",Analysis!C246,"")</f>
        <v/>
      </c>
      <c r="D243" s="118" t="str">
        <f>IF(Analysis!D246&lt;&gt;"",Analysis!D246,"")</f>
        <v/>
      </c>
      <c r="E243" s="119" t="str">
        <f t="shared" si="8"/>
        <v/>
      </c>
      <c r="F243" s="120" t="str">
        <f t="shared" si="7"/>
        <v/>
      </c>
      <c r="G243" s="107"/>
      <c r="H243" s="126"/>
      <c r="I243" s="126"/>
      <c r="J243" s="126"/>
      <c r="K243" s="126"/>
      <c r="L243" s="126"/>
      <c r="M243" s="126"/>
      <c r="N243" s="126"/>
      <c r="O243" s="126"/>
      <c r="P243" s="126"/>
      <c r="Q243" s="42"/>
      <c r="R243" s="42"/>
    </row>
    <row r="244" spans="1:18" s="45" customFormat="1" ht="15.5">
      <c r="A244" s="116" t="str">
        <f>IF(COUNT(Analysis!D247)&gt;0,A243+1,"")</f>
        <v/>
      </c>
      <c r="B244" s="117" t="str">
        <f>IF(COUNTA(Analysis!B:B&lt;&gt;"",Analysis!B247),"")</f>
        <v/>
      </c>
      <c r="C244" s="118" t="str">
        <f>IF(Analysis!C247&lt;&gt;"",Analysis!C247,"")</f>
        <v/>
      </c>
      <c r="D244" s="118" t="str">
        <f>IF(Analysis!D247&lt;&gt;"",Analysis!D247,"")</f>
        <v/>
      </c>
      <c r="E244" s="119" t="str">
        <f t="shared" si="8"/>
        <v/>
      </c>
      <c r="F244" s="120" t="str">
        <f t="shared" si="7"/>
        <v/>
      </c>
      <c r="G244" s="107"/>
      <c r="H244" s="126"/>
      <c r="I244" s="126"/>
      <c r="J244" s="126"/>
      <c r="K244" s="126"/>
      <c r="L244" s="126"/>
      <c r="M244" s="126"/>
      <c r="N244" s="126"/>
      <c r="O244" s="126"/>
      <c r="P244" s="126"/>
      <c r="Q244" s="42"/>
      <c r="R244" s="42"/>
    </row>
    <row r="245" spans="1:18" s="45" customFormat="1" ht="15.5">
      <c r="A245" s="116" t="str">
        <f>IF(COUNT(Analysis!D248)&gt;0,A244+1,"")</f>
        <v/>
      </c>
      <c r="B245" s="117" t="str">
        <f>IF(COUNTA(Analysis!B:B&lt;&gt;"",Analysis!B248),"")</f>
        <v/>
      </c>
      <c r="C245" s="118" t="str">
        <f>IF(Analysis!C248&lt;&gt;"",Analysis!C248,"")</f>
        <v/>
      </c>
      <c r="D245" s="118" t="str">
        <f>IF(Analysis!D248&lt;&gt;"",Analysis!D248,"")</f>
        <v/>
      </c>
      <c r="E245" s="119" t="str">
        <f t="shared" si="8"/>
        <v/>
      </c>
      <c r="F245" s="120" t="str">
        <f t="shared" si="7"/>
        <v/>
      </c>
      <c r="G245" s="107"/>
      <c r="H245" s="126"/>
      <c r="I245" s="126"/>
      <c r="J245" s="126"/>
      <c r="K245" s="126"/>
      <c r="L245" s="126"/>
      <c r="M245" s="126"/>
      <c r="N245" s="126"/>
      <c r="O245" s="126"/>
      <c r="P245" s="126"/>
      <c r="Q245" s="42"/>
      <c r="R245" s="42"/>
    </row>
    <row r="246" spans="1:18" s="45" customFormat="1" ht="15.5">
      <c r="A246" s="116" t="str">
        <f>IF(COUNT(Analysis!D249)&gt;0,A245+1,"")</f>
        <v/>
      </c>
      <c r="B246" s="117" t="str">
        <f>IF(COUNTA(Analysis!B:B&lt;&gt;"",Analysis!B249),"")</f>
        <v/>
      </c>
      <c r="C246" s="118" t="str">
        <f>IF(Analysis!C249&lt;&gt;"",Analysis!C249,"")</f>
        <v/>
      </c>
      <c r="D246" s="118" t="str">
        <f>IF(Analysis!D249&lt;&gt;"",Analysis!D249,"")</f>
        <v/>
      </c>
      <c r="E246" s="119" t="str">
        <f t="shared" si="8"/>
        <v/>
      </c>
      <c r="F246" s="120" t="str">
        <f t="shared" si="7"/>
        <v/>
      </c>
      <c r="G246" s="107"/>
      <c r="H246" s="126"/>
      <c r="I246" s="126"/>
      <c r="J246" s="126"/>
      <c r="K246" s="126"/>
      <c r="L246" s="126"/>
      <c r="M246" s="126"/>
      <c r="N246" s="126"/>
      <c r="O246" s="126"/>
      <c r="P246" s="126"/>
      <c r="Q246" s="42"/>
      <c r="R246" s="42"/>
    </row>
    <row r="247" spans="1:18" s="45" customFormat="1" ht="15.5">
      <c r="A247" s="116" t="str">
        <f>IF(COUNT(Analysis!D250)&gt;0,A246+1,"")</f>
        <v/>
      </c>
      <c r="B247" s="117" t="str">
        <f>IF(COUNTA(Analysis!B:B&lt;&gt;"",Analysis!B250),"")</f>
        <v/>
      </c>
      <c r="C247" s="118" t="str">
        <f>IF(Analysis!C250&lt;&gt;"",Analysis!C250,"")</f>
        <v/>
      </c>
      <c r="D247" s="118" t="str">
        <f>IF(Analysis!D250&lt;&gt;"",Analysis!D250,"")</f>
        <v/>
      </c>
      <c r="E247" s="119" t="str">
        <f t="shared" si="8"/>
        <v/>
      </c>
      <c r="F247" s="120" t="str">
        <f t="shared" si="7"/>
        <v/>
      </c>
      <c r="G247" s="107"/>
      <c r="H247" s="126"/>
      <c r="I247" s="126"/>
      <c r="J247" s="126"/>
      <c r="K247" s="126"/>
      <c r="L247" s="126"/>
      <c r="M247" s="126"/>
      <c r="N247" s="126"/>
      <c r="O247" s="126"/>
      <c r="P247" s="126"/>
      <c r="Q247" s="42"/>
      <c r="R247" s="42"/>
    </row>
    <row r="248" spans="1:18" s="45" customFormat="1" ht="15.5">
      <c r="A248" s="116" t="str">
        <f>IF(COUNT(Analysis!D251)&gt;0,A247+1,"")</f>
        <v/>
      </c>
      <c r="B248" s="117" t="str">
        <f>IF(COUNTA(Analysis!B:B&lt;&gt;"",Analysis!B251),"")</f>
        <v/>
      </c>
      <c r="C248" s="118" t="str">
        <f>IF(Analysis!C251&lt;&gt;"",Analysis!C251,"")</f>
        <v/>
      </c>
      <c r="D248" s="118" t="str">
        <f>IF(Analysis!D251&lt;&gt;"",Analysis!D251,"")</f>
        <v/>
      </c>
      <c r="E248" s="119" t="str">
        <f t="shared" si="8"/>
        <v/>
      </c>
      <c r="F248" s="120" t="str">
        <f t="shared" si="7"/>
        <v/>
      </c>
      <c r="G248" s="107"/>
      <c r="H248" s="126"/>
      <c r="I248" s="126"/>
      <c r="J248" s="126"/>
      <c r="K248" s="126"/>
      <c r="L248" s="126"/>
      <c r="M248" s="126"/>
      <c r="N248" s="126"/>
      <c r="O248" s="126"/>
      <c r="P248" s="126"/>
      <c r="Q248" s="42"/>
      <c r="R248" s="42"/>
    </row>
    <row r="249" spans="1:18" s="45" customFormat="1" ht="15.5">
      <c r="A249" s="116" t="str">
        <f>IF(COUNT(Analysis!D252)&gt;0,A248+1,"")</f>
        <v/>
      </c>
      <c r="B249" s="117" t="str">
        <f>IF(COUNTA(Analysis!B:B&lt;&gt;"",Analysis!B252),"")</f>
        <v/>
      </c>
      <c r="C249" s="118" t="str">
        <f>IF(Analysis!C252&lt;&gt;"",Analysis!C252,"")</f>
        <v/>
      </c>
      <c r="D249" s="118" t="str">
        <f>IF(Analysis!D252&lt;&gt;"",Analysis!D252,"")</f>
        <v/>
      </c>
      <c r="E249" s="119" t="str">
        <f t="shared" si="8"/>
        <v/>
      </c>
      <c r="F249" s="120" t="str">
        <f t="shared" si="7"/>
        <v/>
      </c>
      <c r="G249" s="107"/>
      <c r="H249" s="126"/>
      <c r="I249" s="126"/>
      <c r="J249" s="126"/>
      <c r="K249" s="126"/>
      <c r="L249" s="126"/>
      <c r="M249" s="126"/>
      <c r="N249" s="126"/>
      <c r="O249" s="126"/>
      <c r="P249" s="126"/>
      <c r="Q249" s="42"/>
      <c r="R249" s="42"/>
    </row>
    <row r="250" spans="1:18" s="45" customFormat="1" ht="15.5">
      <c r="A250" s="116" t="str">
        <f>IF(COUNT(Analysis!D253)&gt;0,A249+1,"")</f>
        <v/>
      </c>
      <c r="B250" s="117" t="str">
        <f>IF(COUNTA(Analysis!B:B&lt;&gt;"",Analysis!B253),"")</f>
        <v/>
      </c>
      <c r="C250" s="118" t="str">
        <f>IF(Analysis!C253&lt;&gt;"",Analysis!C253,"")</f>
        <v/>
      </c>
      <c r="D250" s="118" t="str">
        <f>IF(Analysis!D253&lt;&gt;"",Analysis!D253,"")</f>
        <v/>
      </c>
      <c r="E250" s="119" t="str">
        <f t="shared" si="8"/>
        <v/>
      </c>
      <c r="F250" s="120" t="str">
        <f t="shared" si="7"/>
        <v/>
      </c>
      <c r="G250" s="107"/>
      <c r="H250" s="126"/>
      <c r="I250" s="126"/>
      <c r="J250" s="126"/>
      <c r="K250" s="126"/>
      <c r="L250" s="126"/>
      <c r="M250" s="126"/>
      <c r="N250" s="126"/>
      <c r="O250" s="126"/>
      <c r="P250" s="126"/>
      <c r="Q250" s="42"/>
      <c r="R250" s="42"/>
    </row>
    <row r="251" spans="1:18" s="45" customFormat="1" ht="15.5">
      <c r="A251" s="116" t="str">
        <f>IF(COUNT(Analysis!D254)&gt;0,A250+1,"")</f>
        <v/>
      </c>
      <c r="B251" s="117" t="str">
        <f>IF(COUNTA(Analysis!B:B&lt;&gt;"",Analysis!B254),"")</f>
        <v/>
      </c>
      <c r="C251" s="118" t="str">
        <f>IF(Analysis!C254&lt;&gt;"",Analysis!C254,"")</f>
        <v/>
      </c>
      <c r="D251" s="118" t="str">
        <f>IF(Analysis!D254&lt;&gt;"",Analysis!D254,"")</f>
        <v/>
      </c>
      <c r="E251" s="119" t="str">
        <f t="shared" si="8"/>
        <v/>
      </c>
      <c r="F251" s="120" t="str">
        <f t="shared" si="7"/>
        <v/>
      </c>
      <c r="G251" s="107"/>
      <c r="H251" s="126"/>
      <c r="I251" s="126"/>
      <c r="J251" s="126"/>
      <c r="K251" s="126"/>
      <c r="L251" s="126"/>
      <c r="M251" s="126"/>
      <c r="N251" s="126"/>
      <c r="O251" s="126"/>
      <c r="P251" s="126"/>
      <c r="Q251" s="42"/>
      <c r="R251" s="42"/>
    </row>
    <row r="252" spans="1:18" s="45" customFormat="1" ht="15.5">
      <c r="A252" s="116" t="str">
        <f>IF(COUNT(Analysis!D255)&gt;0,A251+1,"")</f>
        <v/>
      </c>
      <c r="B252" s="117" t="str">
        <f>IF(COUNTA(Analysis!B:B&lt;&gt;"",Analysis!B255),"")</f>
        <v/>
      </c>
      <c r="C252" s="118" t="str">
        <f>IF(Analysis!C255&lt;&gt;"",Analysis!C255,"")</f>
        <v/>
      </c>
      <c r="D252" s="118" t="str">
        <f>IF(Analysis!D255&lt;&gt;"",Analysis!D255,"")</f>
        <v/>
      </c>
      <c r="E252" s="119" t="str">
        <f t="shared" si="8"/>
        <v/>
      </c>
      <c r="F252" s="120" t="str">
        <f t="shared" si="7"/>
        <v/>
      </c>
      <c r="G252" s="107"/>
      <c r="H252" s="126"/>
      <c r="I252" s="126"/>
      <c r="J252" s="126"/>
      <c r="K252" s="126"/>
      <c r="L252" s="126"/>
      <c r="M252" s="126"/>
      <c r="N252" s="126"/>
      <c r="O252" s="126"/>
      <c r="P252" s="126"/>
      <c r="Q252" s="42"/>
      <c r="R252" s="42"/>
    </row>
    <row r="253" spans="1:18" s="45" customFormat="1" ht="15.5">
      <c r="A253" s="116" t="str">
        <f>IF(COUNT(Analysis!D256)&gt;0,A252+1,"")</f>
        <v/>
      </c>
      <c r="B253" s="117" t="str">
        <f>IF(COUNTA(Analysis!B:B&lt;&gt;"",Analysis!B256),"")</f>
        <v/>
      </c>
      <c r="C253" s="118" t="str">
        <f>IF(Analysis!C256&lt;&gt;"",Analysis!C256,"")</f>
        <v/>
      </c>
      <c r="D253" s="118" t="str">
        <f>IF(Analysis!D256&lt;&gt;"",Analysis!D256,"")</f>
        <v/>
      </c>
      <c r="E253" s="119" t="str">
        <f t="shared" si="8"/>
        <v/>
      </c>
      <c r="F253" s="120" t="str">
        <f t="shared" si="7"/>
        <v/>
      </c>
      <c r="G253" s="107"/>
      <c r="H253" s="126"/>
      <c r="I253" s="126"/>
      <c r="J253" s="126"/>
      <c r="K253" s="126"/>
      <c r="L253" s="126"/>
      <c r="M253" s="126"/>
      <c r="N253" s="126"/>
      <c r="O253" s="126"/>
      <c r="P253" s="126"/>
      <c r="Q253" s="42"/>
      <c r="R253" s="42"/>
    </row>
    <row r="254" spans="1:18" s="45" customFormat="1" ht="15.5">
      <c r="A254" s="116" t="str">
        <f>IF(COUNT(Analysis!D257)&gt;0,A253+1,"")</f>
        <v/>
      </c>
      <c r="B254" s="117" t="str">
        <f>IF(COUNTA(Analysis!B:B&lt;&gt;"",Analysis!B257),"")</f>
        <v/>
      </c>
      <c r="C254" s="118" t="str">
        <f>IF(Analysis!C257&lt;&gt;"",Analysis!C257,"")</f>
        <v/>
      </c>
      <c r="D254" s="118" t="str">
        <f>IF(Analysis!D257&lt;&gt;"",Analysis!D257,"")</f>
        <v/>
      </c>
      <c r="E254" s="119" t="str">
        <f t="shared" si="8"/>
        <v/>
      </c>
      <c r="F254" s="120" t="str">
        <f t="shared" si="7"/>
        <v/>
      </c>
      <c r="G254" s="107"/>
      <c r="H254" s="126"/>
      <c r="I254" s="126"/>
      <c r="J254" s="126"/>
      <c r="K254" s="126"/>
      <c r="L254" s="126"/>
      <c r="M254" s="126"/>
      <c r="N254" s="126"/>
      <c r="O254" s="126"/>
      <c r="P254" s="126"/>
      <c r="Q254" s="42"/>
      <c r="R254" s="42"/>
    </row>
    <row r="255" spans="1:18" s="45" customFormat="1" ht="15.5">
      <c r="A255" s="116" t="str">
        <f>IF(COUNT(Analysis!D258)&gt;0,A254+1,"")</f>
        <v/>
      </c>
      <c r="B255" s="117" t="str">
        <f>IF(COUNTA(Analysis!B:B&lt;&gt;"",Analysis!B258),"")</f>
        <v/>
      </c>
      <c r="C255" s="118" t="str">
        <f>IF(Analysis!C258&lt;&gt;"",Analysis!C258,"")</f>
        <v/>
      </c>
      <c r="D255" s="118" t="str">
        <f>IF(Analysis!D258&lt;&gt;"",Analysis!D258,"")</f>
        <v/>
      </c>
      <c r="E255" s="119" t="str">
        <f t="shared" si="8"/>
        <v/>
      </c>
      <c r="F255" s="120" t="str">
        <f t="shared" si="7"/>
        <v/>
      </c>
      <c r="G255" s="107"/>
      <c r="H255" s="126"/>
      <c r="I255" s="126"/>
      <c r="J255" s="126"/>
      <c r="K255" s="126"/>
      <c r="L255" s="126"/>
      <c r="M255" s="126"/>
      <c r="N255" s="126"/>
      <c r="O255" s="126"/>
      <c r="P255" s="126"/>
      <c r="Q255" s="42"/>
      <c r="R255" s="42"/>
    </row>
    <row r="256" spans="1:18" s="45" customFormat="1" ht="15.5">
      <c r="A256" s="116" t="str">
        <f>IF(COUNT(Analysis!D259)&gt;0,A255+1,"")</f>
        <v/>
      </c>
      <c r="B256" s="117" t="str">
        <f>IF(COUNTA(Analysis!B:B&lt;&gt;"",Analysis!B259),"")</f>
        <v/>
      </c>
      <c r="C256" s="118" t="str">
        <f>IF(Analysis!C259&lt;&gt;"",Analysis!C259,"")</f>
        <v/>
      </c>
      <c r="D256" s="118" t="str">
        <f>IF(Analysis!D259&lt;&gt;"",Analysis!D259,"")</f>
        <v/>
      </c>
      <c r="E256" s="119" t="str">
        <f t="shared" si="8"/>
        <v/>
      </c>
      <c r="F256" s="120" t="str">
        <f t="shared" si="7"/>
        <v/>
      </c>
      <c r="G256" s="107"/>
      <c r="H256" s="126"/>
      <c r="I256" s="126"/>
      <c r="J256" s="126"/>
      <c r="K256" s="126"/>
      <c r="L256" s="126"/>
      <c r="M256" s="126"/>
      <c r="N256" s="126"/>
      <c r="O256" s="126"/>
      <c r="P256" s="126"/>
      <c r="Q256" s="42"/>
      <c r="R256" s="42"/>
    </row>
    <row r="257" spans="1:18" s="45" customFormat="1" ht="15.5">
      <c r="A257" s="116" t="str">
        <f>IF(COUNT(Analysis!D260)&gt;0,A256+1,"")</f>
        <v/>
      </c>
      <c r="B257" s="117" t="str">
        <f>IF(COUNTA(Analysis!B:B&lt;&gt;"",Analysis!B260),"")</f>
        <v/>
      </c>
      <c r="C257" s="118" t="str">
        <f>IF(Analysis!C260&lt;&gt;"",Analysis!C260,"")</f>
        <v/>
      </c>
      <c r="D257" s="118" t="str">
        <f>IF(Analysis!D260&lt;&gt;"",Analysis!D260,"")</f>
        <v/>
      </c>
      <c r="E257" s="119" t="str">
        <f t="shared" si="8"/>
        <v/>
      </c>
      <c r="F257" s="120" t="str">
        <f t="shared" si="7"/>
        <v/>
      </c>
      <c r="G257" s="107"/>
      <c r="H257" s="126"/>
      <c r="I257" s="126"/>
      <c r="J257" s="126"/>
      <c r="K257" s="126"/>
      <c r="L257" s="126"/>
      <c r="M257" s="126"/>
      <c r="N257" s="126"/>
      <c r="O257" s="126"/>
      <c r="P257" s="126"/>
      <c r="Q257" s="42"/>
      <c r="R257" s="42"/>
    </row>
    <row r="258" spans="1:18" s="45" customFormat="1" ht="15.5">
      <c r="A258" s="116" t="str">
        <f>IF(COUNT(Analysis!D261)&gt;0,A257+1,"")</f>
        <v/>
      </c>
      <c r="B258" s="117" t="str">
        <f>IF(COUNTA(Analysis!B:B&lt;&gt;"",Analysis!B261),"")</f>
        <v/>
      </c>
      <c r="C258" s="118" t="str">
        <f>IF(Analysis!C261&lt;&gt;"",Analysis!C261,"")</f>
        <v/>
      </c>
      <c r="D258" s="118" t="str">
        <f>IF(Analysis!D261&lt;&gt;"",Analysis!D261,"")</f>
        <v/>
      </c>
      <c r="E258" s="119" t="str">
        <f t="shared" si="8"/>
        <v/>
      </c>
      <c r="F258" s="120" t="str">
        <f t="shared" si="7"/>
        <v/>
      </c>
      <c r="G258" s="107"/>
      <c r="H258" s="126"/>
      <c r="I258" s="126"/>
      <c r="J258" s="126"/>
      <c r="K258" s="126"/>
      <c r="L258" s="126"/>
      <c r="M258" s="126"/>
      <c r="N258" s="126"/>
      <c r="O258" s="126"/>
      <c r="P258" s="126"/>
      <c r="Q258" s="42"/>
      <c r="R258" s="42"/>
    </row>
    <row r="259" spans="1:18" s="45" customFormat="1" ht="15.5">
      <c r="A259" s="116" t="str">
        <f>IF(COUNT(Analysis!D262)&gt;0,A258+1,"")</f>
        <v/>
      </c>
      <c r="B259" s="117" t="str">
        <f>IF(COUNTA(Analysis!B:B&lt;&gt;"",Analysis!B262),"")</f>
        <v/>
      </c>
      <c r="C259" s="118" t="str">
        <f>IF(Analysis!C262&lt;&gt;"",Analysis!C262,"")</f>
        <v/>
      </c>
      <c r="D259" s="118" t="str">
        <f>IF(Analysis!D262&lt;&gt;"",Analysis!D262,"")</f>
        <v/>
      </c>
      <c r="E259" s="119" t="str">
        <f t="shared" si="8"/>
        <v/>
      </c>
      <c r="F259" s="120" t="str">
        <f t="shared" si="7"/>
        <v/>
      </c>
      <c r="G259" s="107"/>
      <c r="H259" s="126"/>
      <c r="I259" s="126"/>
      <c r="J259" s="126"/>
      <c r="K259" s="126"/>
      <c r="L259" s="126"/>
      <c r="M259" s="126"/>
      <c r="N259" s="126"/>
      <c r="O259" s="126"/>
      <c r="P259" s="126"/>
      <c r="Q259" s="42"/>
      <c r="R259" s="42"/>
    </row>
    <row r="260" spans="1:18" s="45" customFormat="1" ht="15.5">
      <c r="A260" s="116" t="str">
        <f>IF(COUNT(Analysis!D263)&gt;0,A259+1,"")</f>
        <v/>
      </c>
      <c r="B260" s="117" t="str">
        <f>IF(COUNTA(Analysis!B:B&lt;&gt;"",Analysis!B263),"")</f>
        <v/>
      </c>
      <c r="C260" s="118" t="str">
        <f>IF(Analysis!C263&lt;&gt;"",Analysis!C263,"")</f>
        <v/>
      </c>
      <c r="D260" s="118" t="str">
        <f>IF(Analysis!D263&lt;&gt;"",Analysis!D263,"")</f>
        <v/>
      </c>
      <c r="E260" s="119" t="str">
        <f t="shared" si="8"/>
        <v/>
      </c>
      <c r="F260" s="120" t="str">
        <f t="shared" si="7"/>
        <v/>
      </c>
      <c r="G260" s="107"/>
      <c r="H260" s="126"/>
      <c r="I260" s="126"/>
      <c r="J260" s="126"/>
      <c r="K260" s="126"/>
      <c r="L260" s="126"/>
      <c r="M260" s="126"/>
      <c r="N260" s="126"/>
      <c r="O260" s="126"/>
      <c r="P260" s="126"/>
      <c r="Q260" s="42"/>
      <c r="R260" s="42"/>
    </row>
    <row r="261" spans="1:18" s="45" customFormat="1" ht="15.5">
      <c r="A261" s="116" t="str">
        <f>IF(COUNT(Analysis!D264)&gt;0,A260+1,"")</f>
        <v/>
      </c>
      <c r="B261" s="117" t="str">
        <f>IF(COUNTA(Analysis!B:B&lt;&gt;"",Analysis!B264),"")</f>
        <v/>
      </c>
      <c r="C261" s="118" t="str">
        <f>IF(Analysis!C264&lt;&gt;"",Analysis!C264,"")</f>
        <v/>
      </c>
      <c r="D261" s="118" t="str">
        <f>IF(Analysis!D264&lt;&gt;"",Analysis!D264,"")</f>
        <v/>
      </c>
      <c r="E261" s="119" t="str">
        <f t="shared" si="8"/>
        <v/>
      </c>
      <c r="F261" s="120" t="str">
        <f t="shared" ref="F261:F324" si="9">IF(E261="","",IF(E261&gt;=80,"A",IF(E261&gt;=75,"B+",IF(E261&gt;=70,"B",IF(E261&gt;=65,"C+",IF(E261&gt;=60,"C",IF(E261&gt;=55,"D+",IF(E261&gt;=50,"D",IF(E261&lt;50,"F")))))))))</f>
        <v/>
      </c>
      <c r="G261" s="107"/>
      <c r="H261" s="126"/>
      <c r="I261" s="126"/>
      <c r="J261" s="126"/>
      <c r="K261" s="126"/>
      <c r="L261" s="126"/>
      <c r="M261" s="126"/>
      <c r="N261" s="126"/>
      <c r="O261" s="126"/>
      <c r="P261" s="126"/>
      <c r="Q261" s="42"/>
      <c r="R261" s="42"/>
    </row>
    <row r="262" spans="1:18" s="45" customFormat="1" ht="15.5">
      <c r="A262" s="116" t="str">
        <f>IF(COUNT(Analysis!D265)&gt;0,A261+1,"")</f>
        <v/>
      </c>
      <c r="B262" s="117" t="str">
        <f>IF(COUNTA(Analysis!B:B&lt;&gt;"",Analysis!B265),"")</f>
        <v/>
      </c>
      <c r="C262" s="118" t="str">
        <f>IF(Analysis!C265&lt;&gt;"",Analysis!C265,"")</f>
        <v/>
      </c>
      <c r="D262" s="118" t="str">
        <f>IF(Analysis!D265&lt;&gt;"",Analysis!D265,"")</f>
        <v/>
      </c>
      <c r="E262" s="119" t="str">
        <f t="shared" si="8"/>
        <v/>
      </c>
      <c r="F262" s="120" t="str">
        <f t="shared" si="9"/>
        <v/>
      </c>
      <c r="G262" s="107"/>
      <c r="H262" s="126"/>
      <c r="I262" s="126"/>
      <c r="J262" s="126"/>
      <c r="K262" s="126"/>
      <c r="L262" s="126"/>
      <c r="M262" s="126"/>
      <c r="N262" s="126"/>
      <c r="O262" s="126"/>
      <c r="P262" s="126"/>
      <c r="Q262" s="42"/>
      <c r="R262" s="42"/>
    </row>
    <row r="263" spans="1:18" s="45" customFormat="1" ht="15.5">
      <c r="A263" s="116" t="str">
        <f>IF(COUNT(Analysis!D266)&gt;0,A262+1,"")</f>
        <v/>
      </c>
      <c r="B263" s="117" t="str">
        <f>IF(COUNTA(Analysis!B:B&lt;&gt;"",Analysis!B266),"")</f>
        <v/>
      </c>
      <c r="C263" s="118" t="str">
        <f>IF(Analysis!C266&lt;&gt;"",Analysis!C266,"")</f>
        <v/>
      </c>
      <c r="D263" s="118" t="str">
        <f>IF(Analysis!D266&lt;&gt;"",Analysis!D266,"")</f>
        <v/>
      </c>
      <c r="E263" s="119" t="str">
        <f t="shared" si="8"/>
        <v/>
      </c>
      <c r="F263" s="120" t="str">
        <f t="shared" si="9"/>
        <v/>
      </c>
      <c r="G263" s="107"/>
      <c r="H263" s="126"/>
      <c r="I263" s="126"/>
      <c r="J263" s="126"/>
      <c r="K263" s="126"/>
      <c r="L263" s="126"/>
      <c r="M263" s="126"/>
      <c r="N263" s="126"/>
      <c r="O263" s="126"/>
      <c r="P263" s="126"/>
      <c r="Q263" s="42"/>
      <c r="R263" s="42"/>
    </row>
    <row r="264" spans="1:18" s="45" customFormat="1" ht="15.5">
      <c r="A264" s="116" t="str">
        <f>IF(COUNT(Analysis!D267)&gt;0,A263+1,"")</f>
        <v/>
      </c>
      <c r="B264" s="117" t="str">
        <f>IF(COUNTA(Analysis!B:B&lt;&gt;"",Analysis!B267),"")</f>
        <v/>
      </c>
      <c r="C264" s="118" t="str">
        <f>IF(Analysis!C267&lt;&gt;"",Analysis!C267,"")</f>
        <v/>
      </c>
      <c r="D264" s="118" t="str">
        <f>IF(Analysis!D267&lt;&gt;"",Analysis!D267,"")</f>
        <v/>
      </c>
      <c r="E264" s="119" t="str">
        <f t="shared" si="8"/>
        <v/>
      </c>
      <c r="F264" s="120" t="str">
        <f t="shared" si="9"/>
        <v/>
      </c>
      <c r="G264" s="107"/>
      <c r="H264" s="126"/>
      <c r="I264" s="126"/>
      <c r="J264" s="126"/>
      <c r="K264" s="126"/>
      <c r="L264" s="126"/>
      <c r="M264" s="126"/>
      <c r="N264" s="126"/>
      <c r="O264" s="126"/>
      <c r="P264" s="126"/>
      <c r="Q264" s="42"/>
      <c r="R264" s="42"/>
    </row>
    <row r="265" spans="1:18" s="45" customFormat="1" ht="15.5">
      <c r="A265" s="116" t="str">
        <f>IF(COUNT(Analysis!D268)&gt;0,A264+1,"")</f>
        <v/>
      </c>
      <c r="B265" s="117" t="str">
        <f>IF(COUNTA(Analysis!B:B&lt;&gt;"",Analysis!B268),"")</f>
        <v/>
      </c>
      <c r="C265" s="118" t="str">
        <f>IF(Analysis!C268&lt;&gt;"",Analysis!C268,"")</f>
        <v/>
      </c>
      <c r="D265" s="118" t="str">
        <f>IF(Analysis!D268&lt;&gt;"",Analysis!D268,"")</f>
        <v/>
      </c>
      <c r="E265" s="119" t="str">
        <f t="shared" si="8"/>
        <v/>
      </c>
      <c r="F265" s="120" t="str">
        <f t="shared" si="9"/>
        <v/>
      </c>
      <c r="G265" s="107"/>
      <c r="H265" s="126"/>
      <c r="I265" s="126"/>
      <c r="J265" s="126"/>
      <c r="K265" s="126"/>
      <c r="L265" s="126"/>
      <c r="M265" s="126"/>
      <c r="N265" s="126"/>
      <c r="O265" s="126"/>
      <c r="P265" s="126"/>
      <c r="Q265" s="42"/>
      <c r="R265" s="42"/>
    </row>
    <row r="266" spans="1:18" s="45" customFormat="1" ht="15.5">
      <c r="A266" s="116" t="str">
        <f>IF(COUNT(Analysis!D269)&gt;0,A265+1,"")</f>
        <v/>
      </c>
      <c r="B266" s="117" t="str">
        <f>IF(COUNTA(Analysis!B:B&lt;&gt;"",Analysis!B269),"")</f>
        <v/>
      </c>
      <c r="C266" s="118" t="str">
        <f>IF(Analysis!C269&lt;&gt;"",Analysis!C269,"")</f>
        <v/>
      </c>
      <c r="D266" s="118" t="str">
        <f>IF(Analysis!D269&lt;&gt;"",Analysis!D269,"")</f>
        <v/>
      </c>
      <c r="E266" s="119" t="str">
        <f t="shared" si="8"/>
        <v/>
      </c>
      <c r="F266" s="120" t="str">
        <f t="shared" si="9"/>
        <v/>
      </c>
      <c r="G266" s="107"/>
      <c r="H266" s="126"/>
      <c r="I266" s="126"/>
      <c r="J266" s="126"/>
      <c r="K266" s="126"/>
      <c r="L266" s="126"/>
      <c r="M266" s="126"/>
      <c r="N266" s="126"/>
      <c r="O266" s="126"/>
      <c r="P266" s="126"/>
      <c r="Q266" s="42"/>
      <c r="R266" s="42"/>
    </row>
    <row r="267" spans="1:18" s="45" customFormat="1" ht="15.5">
      <c r="A267" s="116" t="str">
        <f>IF(COUNT(Analysis!D270)&gt;0,A266+1,"")</f>
        <v/>
      </c>
      <c r="B267" s="117" t="str">
        <f>IF(COUNTA(Analysis!B:B&lt;&gt;"",Analysis!B270),"")</f>
        <v/>
      </c>
      <c r="C267" s="118" t="str">
        <f>IF(Analysis!C270&lt;&gt;"",Analysis!C270,"")</f>
        <v/>
      </c>
      <c r="D267" s="118" t="str">
        <f>IF(Analysis!D270&lt;&gt;"",Analysis!D270,"")</f>
        <v/>
      </c>
      <c r="E267" s="119" t="str">
        <f t="shared" si="8"/>
        <v/>
      </c>
      <c r="F267" s="120" t="str">
        <f t="shared" si="9"/>
        <v/>
      </c>
      <c r="G267" s="107"/>
      <c r="H267" s="126"/>
      <c r="I267" s="126"/>
      <c r="J267" s="126"/>
      <c r="K267" s="126"/>
      <c r="L267" s="126"/>
      <c r="M267" s="126"/>
      <c r="N267" s="126"/>
      <c r="O267" s="126"/>
      <c r="P267" s="126"/>
      <c r="Q267" s="42"/>
      <c r="R267" s="42"/>
    </row>
    <row r="268" spans="1:18" s="45" customFormat="1" ht="15.5">
      <c r="A268" s="116" t="str">
        <f>IF(COUNT(Analysis!D271)&gt;0,A267+1,"")</f>
        <v/>
      </c>
      <c r="B268" s="117" t="str">
        <f>IF(COUNTA(Analysis!B:B&lt;&gt;"",Analysis!B271),"")</f>
        <v/>
      </c>
      <c r="C268" s="118" t="str">
        <f>IF(Analysis!C271&lt;&gt;"",Analysis!C271,"")</f>
        <v/>
      </c>
      <c r="D268" s="118" t="str">
        <f>IF(Analysis!D271&lt;&gt;"",Analysis!D271,"")</f>
        <v/>
      </c>
      <c r="E268" s="119" t="str">
        <f t="shared" si="8"/>
        <v/>
      </c>
      <c r="F268" s="120" t="str">
        <f t="shared" si="9"/>
        <v/>
      </c>
      <c r="G268" s="107"/>
      <c r="H268" s="126"/>
      <c r="I268" s="126"/>
      <c r="J268" s="126"/>
      <c r="K268" s="126"/>
      <c r="L268" s="126"/>
      <c r="M268" s="126"/>
      <c r="N268" s="126"/>
      <c r="O268" s="126"/>
      <c r="P268" s="126"/>
      <c r="Q268" s="42"/>
      <c r="R268" s="42"/>
    </row>
    <row r="269" spans="1:18" s="45" customFormat="1" ht="15.5">
      <c r="A269" s="116" t="str">
        <f>IF(COUNT(Analysis!D272)&gt;0,A268+1,"")</f>
        <v/>
      </c>
      <c r="B269" s="117" t="str">
        <f>IF(COUNTA(Analysis!B:B&lt;&gt;"",Analysis!B272),"")</f>
        <v/>
      </c>
      <c r="C269" s="118" t="str">
        <f>IF(Analysis!C272&lt;&gt;"",Analysis!C272,"")</f>
        <v/>
      </c>
      <c r="D269" s="118" t="str">
        <f>IF(Analysis!D272&lt;&gt;"",Analysis!D272,"")</f>
        <v/>
      </c>
      <c r="E269" s="119" t="str">
        <f t="shared" si="8"/>
        <v/>
      </c>
      <c r="F269" s="120" t="str">
        <f t="shared" si="9"/>
        <v/>
      </c>
      <c r="G269" s="107"/>
      <c r="H269" s="126"/>
      <c r="I269" s="126"/>
      <c r="J269" s="126"/>
      <c r="K269" s="126"/>
      <c r="L269" s="126"/>
      <c r="M269" s="126"/>
      <c r="N269" s="126"/>
      <c r="O269" s="126"/>
      <c r="P269" s="126"/>
      <c r="Q269" s="42"/>
      <c r="R269" s="42"/>
    </row>
    <row r="270" spans="1:18" s="45" customFormat="1" ht="15.5">
      <c r="A270" s="116" t="str">
        <f>IF(COUNT(Analysis!D273)&gt;0,A269+1,"")</f>
        <v/>
      </c>
      <c r="B270" s="117" t="str">
        <f>IF(COUNTA(Analysis!B:B&lt;&gt;"",Analysis!B273),"")</f>
        <v/>
      </c>
      <c r="C270" s="118" t="str">
        <f>IF(Analysis!C273&lt;&gt;"",Analysis!C273,"")</f>
        <v/>
      </c>
      <c r="D270" s="118" t="str">
        <f>IF(Analysis!D273&lt;&gt;"",Analysis!D273,"")</f>
        <v/>
      </c>
      <c r="E270" s="119" t="str">
        <f t="shared" si="8"/>
        <v/>
      </c>
      <c r="F270" s="120" t="str">
        <f t="shared" si="9"/>
        <v/>
      </c>
      <c r="G270" s="107"/>
      <c r="H270" s="126"/>
      <c r="I270" s="126"/>
      <c r="J270" s="126"/>
      <c r="K270" s="126"/>
      <c r="L270" s="126"/>
      <c r="M270" s="126"/>
      <c r="N270" s="126"/>
      <c r="O270" s="126"/>
      <c r="P270" s="126"/>
      <c r="Q270" s="42"/>
      <c r="R270" s="42"/>
    </row>
    <row r="271" spans="1:18" s="45" customFormat="1" ht="15.5">
      <c r="A271" s="116" t="str">
        <f>IF(COUNT(Analysis!D274)&gt;0,A270+1,"")</f>
        <v/>
      </c>
      <c r="B271" s="117" t="str">
        <f>IF(COUNTA(Analysis!B:B&lt;&gt;"",Analysis!B274),"")</f>
        <v/>
      </c>
      <c r="C271" s="118" t="str">
        <f>IF(Analysis!C274&lt;&gt;"",Analysis!C274,"")</f>
        <v/>
      </c>
      <c r="D271" s="118" t="str">
        <f>IF(Analysis!D274&lt;&gt;"",Analysis!D274,"")</f>
        <v/>
      </c>
      <c r="E271" s="119" t="str">
        <f t="shared" si="8"/>
        <v/>
      </c>
      <c r="F271" s="120" t="str">
        <f t="shared" si="9"/>
        <v/>
      </c>
      <c r="G271" s="107"/>
      <c r="H271" s="126"/>
      <c r="I271" s="126"/>
      <c r="J271" s="126"/>
      <c r="K271" s="126"/>
      <c r="L271" s="126"/>
      <c r="M271" s="126"/>
      <c r="N271" s="126"/>
      <c r="O271" s="126"/>
      <c r="P271" s="126"/>
      <c r="Q271" s="42"/>
      <c r="R271" s="42"/>
    </row>
    <row r="272" spans="1:18" s="45" customFormat="1" ht="15.5">
      <c r="A272" s="116" t="str">
        <f>IF(COUNT(Analysis!D275)&gt;0,A271+1,"")</f>
        <v/>
      </c>
      <c r="B272" s="117" t="str">
        <f>IF(COUNTA(Analysis!B:B&lt;&gt;"",Analysis!B275),"")</f>
        <v/>
      </c>
      <c r="C272" s="118" t="str">
        <f>IF(Analysis!C275&lt;&gt;"",Analysis!C275,"")</f>
        <v/>
      </c>
      <c r="D272" s="118" t="str">
        <f>IF(Analysis!D275&lt;&gt;"",Analysis!D275,"")</f>
        <v/>
      </c>
      <c r="E272" s="119" t="str">
        <f t="shared" si="8"/>
        <v/>
      </c>
      <c r="F272" s="120" t="str">
        <f t="shared" si="9"/>
        <v/>
      </c>
      <c r="G272" s="107"/>
      <c r="H272" s="126"/>
      <c r="I272" s="126"/>
      <c r="J272" s="126"/>
      <c r="K272" s="126"/>
      <c r="L272" s="126"/>
      <c r="M272" s="126"/>
      <c r="N272" s="126"/>
      <c r="O272" s="126"/>
      <c r="P272" s="126"/>
      <c r="Q272" s="42"/>
      <c r="R272" s="42"/>
    </row>
    <row r="273" spans="1:18" s="45" customFormat="1" ht="15.5">
      <c r="A273" s="116" t="str">
        <f>IF(COUNT(Analysis!D276)&gt;0,A272+1,"")</f>
        <v/>
      </c>
      <c r="B273" s="117" t="str">
        <f>IF(COUNTA(Analysis!B:B&lt;&gt;"",Analysis!B276),"")</f>
        <v/>
      </c>
      <c r="C273" s="118" t="str">
        <f>IF(Analysis!C276&lt;&gt;"",Analysis!C276,"")</f>
        <v/>
      </c>
      <c r="D273" s="118" t="str">
        <f>IF(Analysis!D276&lt;&gt;"",Analysis!D276,"")</f>
        <v/>
      </c>
      <c r="E273" s="119" t="str">
        <f t="shared" ref="E273:E336" si="10">IF(C273="","",C273+D273)</f>
        <v/>
      </c>
      <c r="F273" s="120" t="str">
        <f t="shared" si="9"/>
        <v/>
      </c>
      <c r="G273" s="107"/>
      <c r="H273" s="126"/>
      <c r="I273" s="126"/>
      <c r="J273" s="126"/>
      <c r="K273" s="126"/>
      <c r="L273" s="126"/>
      <c r="M273" s="126"/>
      <c r="N273" s="126"/>
      <c r="O273" s="126"/>
      <c r="P273" s="126"/>
      <c r="Q273" s="42"/>
      <c r="R273" s="42"/>
    </row>
    <row r="274" spans="1:18" s="45" customFormat="1" ht="15.5">
      <c r="A274" s="116" t="str">
        <f>IF(COUNT(Analysis!D277)&gt;0,A273+1,"")</f>
        <v/>
      </c>
      <c r="B274" s="117" t="str">
        <f>IF(COUNTA(Analysis!B:B&lt;&gt;"",Analysis!B277),"")</f>
        <v/>
      </c>
      <c r="C274" s="118" t="str">
        <f>IF(Analysis!C277&lt;&gt;"",Analysis!C277,"")</f>
        <v/>
      </c>
      <c r="D274" s="118" t="str">
        <f>IF(Analysis!D277&lt;&gt;"",Analysis!D277,"")</f>
        <v/>
      </c>
      <c r="E274" s="119" t="str">
        <f t="shared" si="10"/>
        <v/>
      </c>
      <c r="F274" s="120" t="str">
        <f t="shared" si="9"/>
        <v/>
      </c>
      <c r="G274" s="107"/>
      <c r="H274" s="126"/>
      <c r="I274" s="126"/>
      <c r="J274" s="126"/>
      <c r="K274" s="126"/>
      <c r="L274" s="126"/>
      <c r="M274" s="126"/>
      <c r="N274" s="126"/>
      <c r="O274" s="126"/>
      <c r="P274" s="126"/>
      <c r="Q274" s="42"/>
      <c r="R274" s="42"/>
    </row>
    <row r="275" spans="1:18" s="45" customFormat="1" ht="15.5">
      <c r="A275" s="116" t="str">
        <f>IF(COUNT(Analysis!D278)&gt;0,A274+1,"")</f>
        <v/>
      </c>
      <c r="B275" s="117" t="str">
        <f>IF(COUNTA(Analysis!B:B&lt;&gt;"",Analysis!B278),"")</f>
        <v/>
      </c>
      <c r="C275" s="118" t="str">
        <f>IF(Analysis!C278&lt;&gt;"",Analysis!C278,"")</f>
        <v/>
      </c>
      <c r="D275" s="118" t="str">
        <f>IF(Analysis!D278&lt;&gt;"",Analysis!D278,"")</f>
        <v/>
      </c>
      <c r="E275" s="119" t="str">
        <f t="shared" si="10"/>
        <v/>
      </c>
      <c r="F275" s="120" t="str">
        <f t="shared" si="9"/>
        <v/>
      </c>
      <c r="G275" s="107"/>
      <c r="H275" s="126"/>
      <c r="I275" s="126"/>
      <c r="J275" s="126"/>
      <c r="K275" s="126"/>
      <c r="L275" s="126"/>
      <c r="M275" s="126"/>
      <c r="N275" s="126"/>
      <c r="O275" s="126"/>
      <c r="P275" s="126"/>
      <c r="Q275" s="42"/>
      <c r="R275" s="42"/>
    </row>
    <row r="276" spans="1:18" s="45" customFormat="1" ht="15.5">
      <c r="A276" s="116" t="str">
        <f>IF(COUNT(Analysis!D279)&gt;0,A275+1,"")</f>
        <v/>
      </c>
      <c r="B276" s="117" t="str">
        <f>IF(COUNTA(Analysis!B:B&lt;&gt;"",Analysis!B279),"")</f>
        <v/>
      </c>
      <c r="C276" s="118" t="str">
        <f>IF(Analysis!C279&lt;&gt;"",Analysis!C279,"")</f>
        <v/>
      </c>
      <c r="D276" s="118" t="str">
        <f>IF(Analysis!D279&lt;&gt;"",Analysis!D279,"")</f>
        <v/>
      </c>
      <c r="E276" s="119" t="str">
        <f t="shared" si="10"/>
        <v/>
      </c>
      <c r="F276" s="120" t="str">
        <f t="shared" si="9"/>
        <v/>
      </c>
      <c r="G276" s="107"/>
      <c r="H276" s="126"/>
      <c r="I276" s="126"/>
      <c r="J276" s="126"/>
      <c r="K276" s="126"/>
      <c r="L276" s="126"/>
      <c r="M276" s="126"/>
      <c r="N276" s="126"/>
      <c r="O276" s="126"/>
      <c r="P276" s="126"/>
      <c r="Q276" s="42"/>
      <c r="R276" s="42"/>
    </row>
    <row r="277" spans="1:18" s="45" customFormat="1" ht="15.5">
      <c r="A277" s="116" t="str">
        <f>IF(COUNT(Analysis!D280)&gt;0,A276+1,"")</f>
        <v/>
      </c>
      <c r="B277" s="117" t="str">
        <f>IF(COUNTA(Analysis!B:B&lt;&gt;"",Analysis!B280),"")</f>
        <v/>
      </c>
      <c r="C277" s="118" t="str">
        <f>IF(Analysis!C280&lt;&gt;"",Analysis!C280,"")</f>
        <v/>
      </c>
      <c r="D277" s="118" t="str">
        <f>IF(Analysis!D280&lt;&gt;"",Analysis!D280,"")</f>
        <v/>
      </c>
      <c r="E277" s="119" t="str">
        <f t="shared" si="10"/>
        <v/>
      </c>
      <c r="F277" s="120" t="str">
        <f t="shared" si="9"/>
        <v/>
      </c>
      <c r="G277" s="107"/>
      <c r="H277" s="126"/>
      <c r="I277" s="126"/>
      <c r="J277" s="126"/>
      <c r="K277" s="126"/>
      <c r="L277" s="126"/>
      <c r="M277" s="126"/>
      <c r="N277" s="126"/>
      <c r="O277" s="126"/>
      <c r="P277" s="126"/>
      <c r="Q277" s="42"/>
      <c r="R277" s="42"/>
    </row>
    <row r="278" spans="1:18" s="45" customFormat="1" ht="15.5">
      <c r="A278" s="116" t="str">
        <f>IF(COUNT(Analysis!D281)&gt;0,A277+1,"")</f>
        <v/>
      </c>
      <c r="B278" s="117" t="str">
        <f>IF(COUNTA(Analysis!B:B&lt;&gt;"",Analysis!B281),"")</f>
        <v/>
      </c>
      <c r="C278" s="118" t="str">
        <f>IF(Analysis!C281&lt;&gt;"",Analysis!C281,"")</f>
        <v/>
      </c>
      <c r="D278" s="118" t="str">
        <f>IF(Analysis!D281&lt;&gt;"",Analysis!D281,"")</f>
        <v/>
      </c>
      <c r="E278" s="119" t="str">
        <f t="shared" si="10"/>
        <v/>
      </c>
      <c r="F278" s="120" t="str">
        <f t="shared" si="9"/>
        <v/>
      </c>
      <c r="G278" s="107"/>
      <c r="H278" s="126"/>
      <c r="I278" s="126"/>
      <c r="J278" s="126"/>
      <c r="K278" s="126"/>
      <c r="L278" s="126"/>
      <c r="M278" s="126"/>
      <c r="N278" s="126"/>
      <c r="O278" s="126"/>
      <c r="P278" s="126"/>
      <c r="Q278" s="42"/>
      <c r="R278" s="42"/>
    </row>
    <row r="279" spans="1:18" s="45" customFormat="1" ht="15.5">
      <c r="A279" s="116" t="str">
        <f>IF(COUNT(Analysis!D282)&gt;0,A278+1,"")</f>
        <v/>
      </c>
      <c r="B279" s="117" t="str">
        <f>IF(COUNTA(Analysis!B:B&lt;&gt;"",Analysis!B282),"")</f>
        <v/>
      </c>
      <c r="C279" s="118" t="str">
        <f>IF(Analysis!C282&lt;&gt;"",Analysis!C282,"")</f>
        <v/>
      </c>
      <c r="D279" s="118" t="str">
        <f>IF(Analysis!D282&lt;&gt;"",Analysis!D282,"")</f>
        <v/>
      </c>
      <c r="E279" s="119" t="str">
        <f t="shared" si="10"/>
        <v/>
      </c>
      <c r="F279" s="120" t="str">
        <f t="shared" si="9"/>
        <v/>
      </c>
      <c r="G279" s="107"/>
      <c r="H279" s="126"/>
      <c r="I279" s="126"/>
      <c r="J279" s="126"/>
      <c r="K279" s="126"/>
      <c r="L279" s="126"/>
      <c r="M279" s="126"/>
      <c r="N279" s="126"/>
      <c r="O279" s="126"/>
      <c r="P279" s="126"/>
      <c r="Q279" s="42"/>
      <c r="R279" s="42"/>
    </row>
    <row r="280" spans="1:18" s="45" customFormat="1" ht="15.5">
      <c r="A280" s="116" t="str">
        <f>IF(COUNT(Analysis!D283)&gt;0,A279+1,"")</f>
        <v/>
      </c>
      <c r="B280" s="117" t="str">
        <f>IF(COUNTA(Analysis!B:B&lt;&gt;"",Analysis!B283),"")</f>
        <v/>
      </c>
      <c r="C280" s="118" t="str">
        <f>IF(Analysis!C283&lt;&gt;"",Analysis!C283,"")</f>
        <v/>
      </c>
      <c r="D280" s="118" t="str">
        <f>IF(Analysis!D283&lt;&gt;"",Analysis!D283,"")</f>
        <v/>
      </c>
      <c r="E280" s="119" t="str">
        <f t="shared" si="10"/>
        <v/>
      </c>
      <c r="F280" s="120" t="str">
        <f t="shared" si="9"/>
        <v/>
      </c>
      <c r="G280" s="107"/>
      <c r="H280" s="126"/>
      <c r="I280" s="126"/>
      <c r="J280" s="126"/>
      <c r="K280" s="126"/>
      <c r="L280" s="126"/>
      <c r="M280" s="126"/>
      <c r="N280" s="126"/>
      <c r="O280" s="126"/>
      <c r="P280" s="126"/>
      <c r="Q280" s="42"/>
      <c r="R280" s="42"/>
    </row>
    <row r="281" spans="1:18" s="45" customFormat="1" ht="15.5">
      <c r="A281" s="116" t="str">
        <f>IF(COUNT(Analysis!D284)&gt;0,A280+1,"")</f>
        <v/>
      </c>
      <c r="B281" s="117" t="str">
        <f>IF(COUNTA(Analysis!B:B&lt;&gt;"",Analysis!B284),"")</f>
        <v/>
      </c>
      <c r="C281" s="118" t="str">
        <f>IF(Analysis!C284&lt;&gt;"",Analysis!C284,"")</f>
        <v/>
      </c>
      <c r="D281" s="118" t="str">
        <f>IF(Analysis!D284&lt;&gt;"",Analysis!D284,"")</f>
        <v/>
      </c>
      <c r="E281" s="119" t="str">
        <f t="shared" si="10"/>
        <v/>
      </c>
      <c r="F281" s="120" t="str">
        <f t="shared" si="9"/>
        <v/>
      </c>
      <c r="G281" s="107"/>
      <c r="H281" s="126"/>
      <c r="I281" s="126"/>
      <c r="J281" s="126"/>
      <c r="K281" s="126"/>
      <c r="L281" s="126"/>
      <c r="M281" s="126"/>
      <c r="N281" s="126"/>
      <c r="O281" s="126"/>
      <c r="P281" s="126"/>
      <c r="Q281" s="42"/>
      <c r="R281" s="42"/>
    </row>
    <row r="282" spans="1:18" s="45" customFormat="1" ht="15.5">
      <c r="A282" s="116" t="str">
        <f>IF(COUNT(Analysis!D285)&gt;0,A281+1,"")</f>
        <v/>
      </c>
      <c r="B282" s="117" t="str">
        <f>IF(COUNTA(Analysis!B:B&lt;&gt;"",Analysis!B285),"")</f>
        <v/>
      </c>
      <c r="C282" s="118" t="str">
        <f>IF(Analysis!C285&lt;&gt;"",Analysis!C285,"")</f>
        <v/>
      </c>
      <c r="D282" s="118" t="str">
        <f>IF(Analysis!D285&lt;&gt;"",Analysis!D285,"")</f>
        <v/>
      </c>
      <c r="E282" s="119" t="str">
        <f t="shared" si="10"/>
        <v/>
      </c>
      <c r="F282" s="120" t="str">
        <f t="shared" si="9"/>
        <v/>
      </c>
      <c r="G282" s="107"/>
      <c r="H282" s="126"/>
      <c r="I282" s="126"/>
      <c r="J282" s="126"/>
      <c r="K282" s="126"/>
      <c r="L282" s="126"/>
      <c r="M282" s="126"/>
      <c r="N282" s="126"/>
      <c r="O282" s="126"/>
      <c r="P282" s="126"/>
      <c r="Q282" s="42"/>
      <c r="R282" s="42"/>
    </row>
    <row r="283" spans="1:18" s="45" customFormat="1" ht="15.5">
      <c r="A283" s="116" t="str">
        <f>IF(COUNT(Analysis!D286)&gt;0,A282+1,"")</f>
        <v/>
      </c>
      <c r="B283" s="117" t="str">
        <f>IF(COUNTA(Analysis!B:B&lt;&gt;"",Analysis!B286),"")</f>
        <v/>
      </c>
      <c r="C283" s="118" t="str">
        <f>IF(Analysis!C286&lt;&gt;"",Analysis!C286,"")</f>
        <v/>
      </c>
      <c r="D283" s="118" t="str">
        <f>IF(Analysis!D286&lt;&gt;"",Analysis!D286,"")</f>
        <v/>
      </c>
      <c r="E283" s="119" t="str">
        <f t="shared" si="10"/>
        <v/>
      </c>
      <c r="F283" s="120" t="str">
        <f t="shared" si="9"/>
        <v/>
      </c>
      <c r="G283" s="107"/>
      <c r="H283" s="126"/>
      <c r="I283" s="126"/>
      <c r="J283" s="126"/>
      <c r="K283" s="126"/>
      <c r="L283" s="126"/>
      <c r="M283" s="126"/>
      <c r="N283" s="126"/>
      <c r="O283" s="126"/>
      <c r="P283" s="126"/>
      <c r="Q283" s="42"/>
      <c r="R283" s="42"/>
    </row>
    <row r="284" spans="1:18" s="45" customFormat="1" ht="15.5">
      <c r="A284" s="116" t="str">
        <f>IF(COUNT(Analysis!D287)&gt;0,A283+1,"")</f>
        <v/>
      </c>
      <c r="B284" s="117" t="str">
        <f>IF(COUNTA(Analysis!B:B&lt;&gt;"",Analysis!B287),"")</f>
        <v/>
      </c>
      <c r="C284" s="118" t="str">
        <f>IF(Analysis!C287&lt;&gt;"",Analysis!C287,"")</f>
        <v/>
      </c>
      <c r="D284" s="118" t="str">
        <f>IF(Analysis!D287&lt;&gt;"",Analysis!D287,"")</f>
        <v/>
      </c>
      <c r="E284" s="119" t="str">
        <f t="shared" si="10"/>
        <v/>
      </c>
      <c r="F284" s="120" t="str">
        <f t="shared" si="9"/>
        <v/>
      </c>
      <c r="G284" s="107"/>
      <c r="H284" s="126"/>
      <c r="I284" s="126"/>
      <c r="J284" s="126"/>
      <c r="K284" s="126"/>
      <c r="L284" s="126"/>
      <c r="M284" s="126"/>
      <c r="N284" s="126"/>
      <c r="O284" s="126"/>
      <c r="P284" s="126"/>
      <c r="Q284" s="42"/>
      <c r="R284" s="42"/>
    </row>
    <row r="285" spans="1:18" s="45" customFormat="1" ht="15.5">
      <c r="A285" s="116" t="str">
        <f>IF(COUNT(Analysis!D288)&gt;0,A284+1,"")</f>
        <v/>
      </c>
      <c r="B285" s="117" t="str">
        <f>IF(COUNTA(Analysis!B:B&lt;&gt;"",Analysis!B288),"")</f>
        <v/>
      </c>
      <c r="C285" s="118" t="str">
        <f>IF(Analysis!C288&lt;&gt;"",Analysis!C288,"")</f>
        <v/>
      </c>
      <c r="D285" s="118" t="str">
        <f>IF(Analysis!D288&lt;&gt;"",Analysis!D288,"")</f>
        <v/>
      </c>
      <c r="E285" s="119" t="str">
        <f t="shared" si="10"/>
        <v/>
      </c>
      <c r="F285" s="120" t="str">
        <f t="shared" si="9"/>
        <v/>
      </c>
      <c r="G285" s="107"/>
      <c r="H285" s="126"/>
      <c r="I285" s="126"/>
      <c r="J285" s="126"/>
      <c r="K285" s="126"/>
      <c r="L285" s="126"/>
      <c r="M285" s="126"/>
      <c r="N285" s="126"/>
      <c r="O285" s="126"/>
      <c r="P285" s="126"/>
      <c r="Q285" s="42"/>
      <c r="R285" s="42"/>
    </row>
    <row r="286" spans="1:18" s="45" customFormat="1" ht="15.5">
      <c r="A286" s="116" t="str">
        <f>IF(COUNT(Analysis!D289)&gt;0,A285+1,"")</f>
        <v/>
      </c>
      <c r="B286" s="117" t="str">
        <f>IF(COUNTA(Analysis!B:B&lt;&gt;"",Analysis!B289),"")</f>
        <v/>
      </c>
      <c r="C286" s="118" t="str">
        <f>IF(Analysis!C289&lt;&gt;"",Analysis!C289,"")</f>
        <v/>
      </c>
      <c r="D286" s="118" t="str">
        <f>IF(Analysis!D289&lt;&gt;"",Analysis!D289,"")</f>
        <v/>
      </c>
      <c r="E286" s="119" t="str">
        <f t="shared" si="10"/>
        <v/>
      </c>
      <c r="F286" s="120" t="str">
        <f t="shared" si="9"/>
        <v/>
      </c>
      <c r="G286" s="107"/>
      <c r="H286" s="126"/>
      <c r="I286" s="126"/>
      <c r="J286" s="126"/>
      <c r="K286" s="126"/>
      <c r="L286" s="126"/>
      <c r="M286" s="126"/>
      <c r="N286" s="126"/>
      <c r="O286" s="126"/>
      <c r="P286" s="126"/>
      <c r="Q286" s="42"/>
      <c r="R286" s="42"/>
    </row>
    <row r="287" spans="1:18" s="45" customFormat="1" ht="15.5">
      <c r="A287" s="116" t="str">
        <f>IF(COUNT(Analysis!D290)&gt;0,A286+1,"")</f>
        <v/>
      </c>
      <c r="B287" s="117" t="str">
        <f>IF(COUNTA(Analysis!B:B&lt;&gt;"",Analysis!B290),"")</f>
        <v/>
      </c>
      <c r="C287" s="118" t="str">
        <f>IF(Analysis!C290&lt;&gt;"",Analysis!C290,"")</f>
        <v/>
      </c>
      <c r="D287" s="118" t="str">
        <f>IF(Analysis!D290&lt;&gt;"",Analysis!D290,"")</f>
        <v/>
      </c>
      <c r="E287" s="119" t="str">
        <f t="shared" si="10"/>
        <v/>
      </c>
      <c r="F287" s="120" t="str">
        <f t="shared" si="9"/>
        <v/>
      </c>
      <c r="G287" s="107"/>
      <c r="H287" s="126"/>
      <c r="I287" s="126"/>
      <c r="J287" s="126"/>
      <c r="K287" s="126"/>
      <c r="L287" s="126"/>
      <c r="M287" s="126"/>
      <c r="N287" s="126"/>
      <c r="O287" s="126"/>
      <c r="P287" s="126"/>
      <c r="Q287" s="42"/>
      <c r="R287" s="42"/>
    </row>
    <row r="288" spans="1:18" s="45" customFormat="1" ht="15.5">
      <c r="A288" s="116" t="str">
        <f>IF(COUNT(Analysis!D291)&gt;0,A287+1,"")</f>
        <v/>
      </c>
      <c r="B288" s="117" t="str">
        <f>IF(COUNTA(Analysis!B:B&lt;&gt;"",Analysis!B291),"")</f>
        <v/>
      </c>
      <c r="C288" s="118" t="str">
        <f>IF(Analysis!C291&lt;&gt;"",Analysis!C291,"")</f>
        <v/>
      </c>
      <c r="D288" s="118" t="str">
        <f>IF(Analysis!D291&lt;&gt;"",Analysis!D291,"")</f>
        <v/>
      </c>
      <c r="E288" s="119" t="str">
        <f t="shared" si="10"/>
        <v/>
      </c>
      <c r="F288" s="120" t="str">
        <f t="shared" si="9"/>
        <v/>
      </c>
      <c r="G288" s="107"/>
      <c r="H288" s="126"/>
      <c r="I288" s="126"/>
      <c r="J288" s="126"/>
      <c r="K288" s="126"/>
      <c r="L288" s="126"/>
      <c r="M288" s="126"/>
      <c r="N288" s="126"/>
      <c r="O288" s="126"/>
      <c r="P288" s="126"/>
      <c r="Q288" s="42"/>
      <c r="R288" s="42"/>
    </row>
    <row r="289" spans="1:18" s="45" customFormat="1" ht="15.5">
      <c r="A289" s="116" t="str">
        <f>IF(COUNT(Analysis!D292)&gt;0,A288+1,"")</f>
        <v/>
      </c>
      <c r="B289" s="117" t="str">
        <f>IF(COUNTA(Analysis!B:B&lt;&gt;"",Analysis!B292),"")</f>
        <v/>
      </c>
      <c r="C289" s="118" t="str">
        <f>IF(Analysis!C292&lt;&gt;"",Analysis!C292,"")</f>
        <v/>
      </c>
      <c r="D289" s="118" t="str">
        <f>IF(Analysis!D292&lt;&gt;"",Analysis!D292,"")</f>
        <v/>
      </c>
      <c r="E289" s="119" t="str">
        <f t="shared" si="10"/>
        <v/>
      </c>
      <c r="F289" s="120" t="str">
        <f t="shared" si="9"/>
        <v/>
      </c>
      <c r="G289" s="107"/>
      <c r="H289" s="126"/>
      <c r="I289" s="126"/>
      <c r="J289" s="126"/>
      <c r="K289" s="126"/>
      <c r="L289" s="126"/>
      <c r="M289" s="126"/>
      <c r="N289" s="126"/>
      <c r="O289" s="126"/>
      <c r="P289" s="126"/>
      <c r="Q289" s="42"/>
      <c r="R289" s="42"/>
    </row>
    <row r="290" spans="1:18" s="45" customFormat="1" ht="15.5">
      <c r="A290" s="116" t="str">
        <f>IF(COUNT(Analysis!D293)&gt;0,A289+1,"")</f>
        <v/>
      </c>
      <c r="B290" s="117" t="str">
        <f>IF(COUNTA(Analysis!B:B&lt;&gt;"",Analysis!B293),"")</f>
        <v/>
      </c>
      <c r="C290" s="118" t="str">
        <f>IF(Analysis!C293&lt;&gt;"",Analysis!C293,"")</f>
        <v/>
      </c>
      <c r="D290" s="118" t="str">
        <f>IF(Analysis!D293&lt;&gt;"",Analysis!D293,"")</f>
        <v/>
      </c>
      <c r="E290" s="119" t="str">
        <f t="shared" si="10"/>
        <v/>
      </c>
      <c r="F290" s="120" t="str">
        <f t="shared" si="9"/>
        <v/>
      </c>
      <c r="G290" s="107"/>
      <c r="H290" s="126"/>
      <c r="I290" s="126"/>
      <c r="J290" s="126"/>
      <c r="K290" s="126"/>
      <c r="L290" s="126"/>
      <c r="M290" s="126"/>
      <c r="N290" s="126"/>
      <c r="O290" s="126"/>
      <c r="P290" s="126"/>
      <c r="Q290" s="42"/>
      <c r="R290" s="42"/>
    </row>
    <row r="291" spans="1:18" s="45" customFormat="1" ht="15.5">
      <c r="A291" s="116" t="str">
        <f>IF(COUNT(Analysis!D294)&gt;0,A290+1,"")</f>
        <v/>
      </c>
      <c r="B291" s="117" t="str">
        <f>IF(COUNTA(Analysis!B:B&lt;&gt;"",Analysis!B294),"")</f>
        <v/>
      </c>
      <c r="C291" s="118" t="str">
        <f>IF(Analysis!C294&lt;&gt;"",Analysis!C294,"")</f>
        <v/>
      </c>
      <c r="D291" s="118" t="str">
        <f>IF(Analysis!D294&lt;&gt;"",Analysis!D294,"")</f>
        <v/>
      </c>
      <c r="E291" s="119" t="str">
        <f t="shared" si="10"/>
        <v/>
      </c>
      <c r="F291" s="120" t="str">
        <f t="shared" si="9"/>
        <v/>
      </c>
      <c r="G291" s="107"/>
      <c r="H291" s="126"/>
      <c r="I291" s="126"/>
      <c r="J291" s="126"/>
      <c r="K291" s="126"/>
      <c r="L291" s="126"/>
      <c r="M291" s="126"/>
      <c r="N291" s="126"/>
      <c r="O291" s="126"/>
      <c r="P291" s="126"/>
      <c r="Q291" s="42"/>
      <c r="R291" s="42"/>
    </row>
    <row r="292" spans="1:18" s="45" customFormat="1" ht="15.5">
      <c r="A292" s="116" t="str">
        <f>IF(COUNT(Analysis!D295)&gt;0,A291+1,"")</f>
        <v/>
      </c>
      <c r="B292" s="117" t="str">
        <f>IF(COUNTA(Analysis!B:B&lt;&gt;"",Analysis!B295),"")</f>
        <v/>
      </c>
      <c r="C292" s="118" t="str">
        <f>IF(Analysis!C295&lt;&gt;"",Analysis!C295,"")</f>
        <v/>
      </c>
      <c r="D292" s="118" t="str">
        <f>IF(Analysis!D295&lt;&gt;"",Analysis!D295,"")</f>
        <v/>
      </c>
      <c r="E292" s="119" t="str">
        <f t="shared" si="10"/>
        <v/>
      </c>
      <c r="F292" s="120" t="str">
        <f t="shared" si="9"/>
        <v/>
      </c>
      <c r="G292" s="107"/>
      <c r="H292" s="126"/>
      <c r="I292" s="126"/>
      <c r="J292" s="126"/>
      <c r="K292" s="126"/>
      <c r="L292" s="126"/>
      <c r="M292" s="126"/>
      <c r="N292" s="126"/>
      <c r="O292" s="126"/>
      <c r="P292" s="126"/>
      <c r="Q292" s="42"/>
      <c r="R292" s="42"/>
    </row>
    <row r="293" spans="1:18" s="45" customFormat="1" ht="15.5">
      <c r="A293" s="116" t="str">
        <f>IF(COUNT(Analysis!D296)&gt;0,A292+1,"")</f>
        <v/>
      </c>
      <c r="B293" s="117" t="str">
        <f>IF(COUNTA(Analysis!B:B&lt;&gt;"",Analysis!B296),"")</f>
        <v/>
      </c>
      <c r="C293" s="118" t="str">
        <f>IF(Analysis!C296&lt;&gt;"",Analysis!C296,"")</f>
        <v/>
      </c>
      <c r="D293" s="118" t="str">
        <f>IF(Analysis!D296&lt;&gt;"",Analysis!D296,"")</f>
        <v/>
      </c>
      <c r="E293" s="119" t="str">
        <f t="shared" si="10"/>
        <v/>
      </c>
      <c r="F293" s="120" t="str">
        <f t="shared" si="9"/>
        <v/>
      </c>
      <c r="G293" s="107"/>
      <c r="H293" s="126"/>
      <c r="I293" s="126"/>
      <c r="J293" s="126"/>
      <c r="K293" s="126"/>
      <c r="L293" s="126"/>
      <c r="M293" s="126"/>
      <c r="N293" s="126"/>
      <c r="O293" s="126"/>
      <c r="P293" s="126"/>
      <c r="Q293" s="42"/>
      <c r="R293" s="42"/>
    </row>
    <row r="294" spans="1:18" s="45" customFormat="1" ht="15.5">
      <c r="A294" s="116" t="str">
        <f>IF(COUNT(Analysis!D297)&gt;0,A293+1,"")</f>
        <v/>
      </c>
      <c r="B294" s="117" t="str">
        <f>IF(COUNTA(Analysis!B:B&lt;&gt;"",Analysis!B297),"")</f>
        <v/>
      </c>
      <c r="C294" s="118" t="str">
        <f>IF(Analysis!C297&lt;&gt;"",Analysis!C297,"")</f>
        <v/>
      </c>
      <c r="D294" s="118" t="str">
        <f>IF(Analysis!D297&lt;&gt;"",Analysis!D297,"")</f>
        <v/>
      </c>
      <c r="E294" s="119" t="str">
        <f t="shared" si="10"/>
        <v/>
      </c>
      <c r="F294" s="120" t="str">
        <f t="shared" si="9"/>
        <v/>
      </c>
      <c r="G294" s="107"/>
      <c r="H294" s="126"/>
      <c r="I294" s="126"/>
      <c r="J294" s="126"/>
      <c r="K294" s="126"/>
      <c r="L294" s="126"/>
      <c r="M294" s="126"/>
      <c r="N294" s="126"/>
      <c r="O294" s="126"/>
      <c r="P294" s="126"/>
      <c r="Q294" s="42"/>
      <c r="R294" s="42"/>
    </row>
    <row r="295" spans="1:18" s="45" customFormat="1" ht="15.5">
      <c r="A295" s="116" t="str">
        <f>IF(COUNT(Analysis!D298)&gt;0,A294+1,"")</f>
        <v/>
      </c>
      <c r="B295" s="117" t="str">
        <f>IF(COUNTA(Analysis!B:B&lt;&gt;"",Analysis!B298),"")</f>
        <v/>
      </c>
      <c r="C295" s="118" t="str">
        <f>IF(Analysis!C298&lt;&gt;"",Analysis!C298,"")</f>
        <v/>
      </c>
      <c r="D295" s="118" t="str">
        <f>IF(Analysis!D298&lt;&gt;"",Analysis!D298,"")</f>
        <v/>
      </c>
      <c r="E295" s="119" t="str">
        <f t="shared" si="10"/>
        <v/>
      </c>
      <c r="F295" s="120" t="str">
        <f t="shared" si="9"/>
        <v/>
      </c>
      <c r="G295" s="107"/>
      <c r="H295" s="126"/>
      <c r="I295" s="126"/>
      <c r="J295" s="126"/>
      <c r="K295" s="126"/>
      <c r="L295" s="126"/>
      <c r="M295" s="126"/>
      <c r="N295" s="126"/>
      <c r="O295" s="126"/>
      <c r="P295" s="126"/>
      <c r="Q295" s="42"/>
      <c r="R295" s="42"/>
    </row>
    <row r="296" spans="1:18" s="45" customFormat="1" ht="15.5">
      <c r="A296" s="116" t="str">
        <f>IF(COUNT(Analysis!D299)&gt;0,A295+1,"")</f>
        <v/>
      </c>
      <c r="B296" s="117" t="str">
        <f>IF(COUNTA(Analysis!B:B&lt;&gt;"",Analysis!B299),"")</f>
        <v/>
      </c>
      <c r="C296" s="118" t="str">
        <f>IF(Analysis!C299&lt;&gt;"",Analysis!C299,"")</f>
        <v/>
      </c>
      <c r="D296" s="118" t="str">
        <f>IF(Analysis!D299&lt;&gt;"",Analysis!D299,"")</f>
        <v/>
      </c>
      <c r="E296" s="119" t="str">
        <f t="shared" si="10"/>
        <v/>
      </c>
      <c r="F296" s="120" t="str">
        <f t="shared" si="9"/>
        <v/>
      </c>
      <c r="G296" s="107"/>
      <c r="H296" s="126"/>
      <c r="I296" s="126"/>
      <c r="J296" s="126"/>
      <c r="K296" s="126"/>
      <c r="L296" s="126"/>
      <c r="M296" s="126"/>
      <c r="N296" s="126"/>
      <c r="O296" s="126"/>
      <c r="P296" s="126"/>
      <c r="Q296" s="42"/>
      <c r="R296" s="42"/>
    </row>
    <row r="297" spans="1:18" s="45" customFormat="1" ht="15.5">
      <c r="A297" s="116" t="str">
        <f>IF(COUNT(Analysis!D300)&gt;0,A296+1,"")</f>
        <v/>
      </c>
      <c r="B297" s="117" t="str">
        <f>IF(COUNTA(Analysis!B:B&lt;&gt;"",Analysis!B300),"")</f>
        <v/>
      </c>
      <c r="C297" s="118" t="str">
        <f>IF(Analysis!C300&lt;&gt;"",Analysis!C300,"")</f>
        <v/>
      </c>
      <c r="D297" s="118" t="str">
        <f>IF(Analysis!D300&lt;&gt;"",Analysis!D300,"")</f>
        <v/>
      </c>
      <c r="E297" s="119" t="str">
        <f t="shared" si="10"/>
        <v/>
      </c>
      <c r="F297" s="120" t="str">
        <f t="shared" si="9"/>
        <v/>
      </c>
      <c r="G297" s="107"/>
      <c r="H297" s="126"/>
      <c r="I297" s="126"/>
      <c r="J297" s="126"/>
      <c r="K297" s="126"/>
      <c r="L297" s="126"/>
      <c r="M297" s="126"/>
      <c r="N297" s="126"/>
      <c r="O297" s="126"/>
      <c r="P297" s="126"/>
      <c r="Q297" s="42"/>
      <c r="R297" s="42"/>
    </row>
    <row r="298" spans="1:18" s="45" customFormat="1" ht="15.5">
      <c r="A298" s="116" t="str">
        <f>IF(COUNT(Analysis!D301)&gt;0,A297+1,"")</f>
        <v/>
      </c>
      <c r="B298" s="117" t="str">
        <f>IF(COUNTA(Analysis!B:B&lt;&gt;"",Analysis!B301),"")</f>
        <v/>
      </c>
      <c r="C298" s="118" t="str">
        <f>IF(Analysis!C301&lt;&gt;"",Analysis!C301,"")</f>
        <v/>
      </c>
      <c r="D298" s="118" t="str">
        <f>IF(Analysis!D301&lt;&gt;"",Analysis!D301,"")</f>
        <v/>
      </c>
      <c r="E298" s="119" t="str">
        <f t="shared" si="10"/>
        <v/>
      </c>
      <c r="F298" s="120" t="str">
        <f t="shared" si="9"/>
        <v/>
      </c>
      <c r="G298" s="107"/>
      <c r="H298" s="126"/>
      <c r="I298" s="126"/>
      <c r="J298" s="126"/>
      <c r="K298" s="126"/>
      <c r="L298" s="126"/>
      <c r="M298" s="126"/>
      <c r="N298" s="126"/>
      <c r="O298" s="126"/>
      <c r="P298" s="126"/>
      <c r="Q298" s="42"/>
      <c r="R298" s="42"/>
    </row>
    <row r="299" spans="1:18" s="45" customFormat="1" ht="15.5">
      <c r="A299" s="116" t="str">
        <f>IF(COUNT(Analysis!D302)&gt;0,A298+1,"")</f>
        <v/>
      </c>
      <c r="B299" s="117" t="str">
        <f>IF(COUNTA(Analysis!B:B&lt;&gt;"",Analysis!B302),"")</f>
        <v/>
      </c>
      <c r="C299" s="118" t="str">
        <f>IF(Analysis!C302&lt;&gt;"",Analysis!C302,"")</f>
        <v/>
      </c>
      <c r="D299" s="118" t="str">
        <f>IF(Analysis!D302&lt;&gt;"",Analysis!D302,"")</f>
        <v/>
      </c>
      <c r="E299" s="119" t="str">
        <f t="shared" si="10"/>
        <v/>
      </c>
      <c r="F299" s="120" t="str">
        <f t="shared" si="9"/>
        <v/>
      </c>
      <c r="G299" s="107"/>
      <c r="H299" s="126"/>
      <c r="I299" s="126"/>
      <c r="J299" s="126"/>
      <c r="K299" s="126"/>
      <c r="L299" s="126"/>
      <c r="M299" s="126"/>
      <c r="N299" s="126"/>
      <c r="O299" s="126"/>
      <c r="P299" s="126"/>
      <c r="Q299" s="42"/>
      <c r="R299" s="42"/>
    </row>
    <row r="300" spans="1:18" s="45" customFormat="1" ht="15.5">
      <c r="A300" s="116" t="str">
        <f>IF(COUNT(Analysis!D303)&gt;0,A299+1,"")</f>
        <v/>
      </c>
      <c r="B300" s="117" t="str">
        <f>IF(COUNTA(Analysis!B:B&lt;&gt;"",Analysis!B303),"")</f>
        <v/>
      </c>
      <c r="C300" s="118" t="str">
        <f>IF(Analysis!C303&lt;&gt;"",Analysis!C303,"")</f>
        <v/>
      </c>
      <c r="D300" s="118" t="str">
        <f>IF(Analysis!D303&lt;&gt;"",Analysis!D303,"")</f>
        <v/>
      </c>
      <c r="E300" s="119" t="str">
        <f t="shared" si="10"/>
        <v/>
      </c>
      <c r="F300" s="120" t="str">
        <f t="shared" si="9"/>
        <v/>
      </c>
      <c r="G300" s="107"/>
      <c r="H300" s="126"/>
      <c r="I300" s="126"/>
      <c r="J300" s="126"/>
      <c r="K300" s="126"/>
      <c r="L300" s="126"/>
      <c r="M300" s="126"/>
      <c r="N300" s="126"/>
      <c r="O300" s="126"/>
      <c r="P300" s="126"/>
      <c r="Q300" s="42"/>
      <c r="R300" s="42"/>
    </row>
    <row r="301" spans="1:18" s="45" customFormat="1" ht="15.5">
      <c r="A301" s="116" t="str">
        <f>IF(COUNT(Analysis!D304)&gt;0,A300+1,"")</f>
        <v/>
      </c>
      <c r="B301" s="117" t="str">
        <f>IF(COUNTA(Analysis!B:B&lt;&gt;"",Analysis!B304),"")</f>
        <v/>
      </c>
      <c r="C301" s="118" t="str">
        <f>IF(Analysis!C304&lt;&gt;"",Analysis!C304,"")</f>
        <v/>
      </c>
      <c r="D301" s="118" t="str">
        <f>IF(Analysis!D304&lt;&gt;"",Analysis!D304,"")</f>
        <v/>
      </c>
      <c r="E301" s="119" t="str">
        <f t="shared" si="10"/>
        <v/>
      </c>
      <c r="F301" s="120" t="str">
        <f t="shared" si="9"/>
        <v/>
      </c>
      <c r="G301" s="107"/>
      <c r="H301" s="126"/>
      <c r="I301" s="126"/>
      <c r="J301" s="126"/>
      <c r="K301" s="126"/>
      <c r="L301" s="126"/>
      <c r="M301" s="126"/>
      <c r="N301" s="126"/>
      <c r="O301" s="126"/>
      <c r="P301" s="126"/>
      <c r="Q301" s="42"/>
      <c r="R301" s="42"/>
    </row>
    <row r="302" spans="1:18" s="45" customFormat="1" ht="15.5">
      <c r="A302" s="116" t="str">
        <f>IF(COUNT(Analysis!D305)&gt;0,A301+1,"")</f>
        <v/>
      </c>
      <c r="B302" s="117" t="str">
        <f>IF(COUNTA(Analysis!B:B&lt;&gt;"",Analysis!B305),"")</f>
        <v/>
      </c>
      <c r="C302" s="118" t="str">
        <f>IF(Analysis!C305&lt;&gt;"",Analysis!C305,"")</f>
        <v/>
      </c>
      <c r="D302" s="118" t="str">
        <f>IF(Analysis!D305&lt;&gt;"",Analysis!D305,"")</f>
        <v/>
      </c>
      <c r="E302" s="119" t="str">
        <f t="shared" si="10"/>
        <v/>
      </c>
      <c r="F302" s="120" t="str">
        <f t="shared" si="9"/>
        <v/>
      </c>
      <c r="G302" s="107"/>
      <c r="H302" s="126"/>
      <c r="I302" s="126"/>
      <c r="J302" s="126"/>
      <c r="K302" s="126"/>
      <c r="L302" s="126"/>
      <c r="M302" s="126"/>
      <c r="N302" s="126"/>
      <c r="O302" s="126"/>
      <c r="P302" s="126"/>
      <c r="Q302" s="42"/>
      <c r="R302" s="42"/>
    </row>
    <row r="303" spans="1:18" s="45" customFormat="1" ht="15.5">
      <c r="A303" s="116" t="str">
        <f>IF(COUNT(Analysis!D306)&gt;0,A302+1,"")</f>
        <v/>
      </c>
      <c r="B303" s="117" t="str">
        <f>IF(COUNTA(Analysis!B:B&lt;&gt;"",Analysis!B306),"")</f>
        <v/>
      </c>
      <c r="C303" s="118" t="str">
        <f>IF(Analysis!C306&lt;&gt;"",Analysis!C306,"")</f>
        <v/>
      </c>
      <c r="D303" s="118" t="str">
        <f>IF(Analysis!D306&lt;&gt;"",Analysis!D306,"")</f>
        <v/>
      </c>
      <c r="E303" s="119" t="str">
        <f t="shared" si="10"/>
        <v/>
      </c>
      <c r="F303" s="120" t="str">
        <f t="shared" si="9"/>
        <v/>
      </c>
      <c r="G303" s="107"/>
      <c r="H303" s="126"/>
      <c r="I303" s="126"/>
      <c r="J303" s="126"/>
      <c r="K303" s="126"/>
      <c r="L303" s="126"/>
      <c r="M303" s="126"/>
      <c r="N303" s="126"/>
      <c r="O303" s="126"/>
      <c r="P303" s="126"/>
      <c r="Q303" s="42"/>
      <c r="R303" s="42"/>
    </row>
    <row r="304" spans="1:18" s="45" customFormat="1" ht="15.5">
      <c r="A304" s="116" t="str">
        <f>IF(COUNT(Analysis!D307)&gt;0,A303+1,"")</f>
        <v/>
      </c>
      <c r="B304" s="117" t="str">
        <f>IF(COUNTA(Analysis!B:B&lt;&gt;"",Analysis!B307),"")</f>
        <v/>
      </c>
      <c r="C304" s="118" t="str">
        <f>IF(Analysis!C307&lt;&gt;"",Analysis!C307,"")</f>
        <v/>
      </c>
      <c r="D304" s="118" t="str">
        <f>IF(Analysis!D307&lt;&gt;"",Analysis!D307,"")</f>
        <v/>
      </c>
      <c r="E304" s="119" t="str">
        <f t="shared" si="10"/>
        <v/>
      </c>
      <c r="F304" s="120" t="str">
        <f t="shared" si="9"/>
        <v/>
      </c>
      <c r="G304" s="107"/>
      <c r="H304" s="126"/>
      <c r="I304" s="126"/>
      <c r="J304" s="126"/>
      <c r="K304" s="126"/>
      <c r="L304" s="126"/>
      <c r="M304" s="126"/>
      <c r="N304" s="126"/>
      <c r="O304" s="126"/>
      <c r="P304" s="126"/>
      <c r="Q304" s="42"/>
      <c r="R304" s="42"/>
    </row>
    <row r="305" spans="1:18" s="45" customFormat="1" ht="15.5">
      <c r="A305" s="116" t="str">
        <f>IF(COUNT(Analysis!D308)&gt;0,A304+1,"")</f>
        <v/>
      </c>
      <c r="B305" s="117" t="str">
        <f>IF(COUNTA(Analysis!B:B&lt;&gt;"",Analysis!B308),"")</f>
        <v/>
      </c>
      <c r="C305" s="118" t="str">
        <f>IF(Analysis!C308&lt;&gt;"",Analysis!C308,"")</f>
        <v/>
      </c>
      <c r="D305" s="118" t="str">
        <f>IF(Analysis!D308&lt;&gt;"",Analysis!D308,"")</f>
        <v/>
      </c>
      <c r="E305" s="119" t="str">
        <f t="shared" si="10"/>
        <v/>
      </c>
      <c r="F305" s="120" t="str">
        <f t="shared" si="9"/>
        <v/>
      </c>
      <c r="G305" s="107"/>
      <c r="H305" s="126"/>
      <c r="I305" s="126"/>
      <c r="J305" s="126"/>
      <c r="K305" s="126"/>
      <c r="L305" s="126"/>
      <c r="M305" s="126"/>
      <c r="N305" s="126"/>
      <c r="O305" s="126"/>
      <c r="P305" s="126"/>
      <c r="Q305" s="42"/>
      <c r="R305" s="42"/>
    </row>
    <row r="306" spans="1:18" s="45" customFormat="1" ht="15.5">
      <c r="A306" s="116" t="str">
        <f>IF(COUNT(Analysis!D309)&gt;0,A305+1,"")</f>
        <v/>
      </c>
      <c r="B306" s="117" t="str">
        <f>IF(COUNTA(Analysis!B:B&lt;&gt;"",Analysis!B309),"")</f>
        <v/>
      </c>
      <c r="C306" s="118" t="str">
        <f>IF(Analysis!C309&lt;&gt;"",Analysis!C309,"")</f>
        <v/>
      </c>
      <c r="D306" s="118" t="str">
        <f>IF(Analysis!D309&lt;&gt;"",Analysis!D309,"")</f>
        <v/>
      </c>
      <c r="E306" s="119" t="str">
        <f t="shared" si="10"/>
        <v/>
      </c>
      <c r="F306" s="120" t="str">
        <f t="shared" si="9"/>
        <v/>
      </c>
      <c r="G306" s="107"/>
      <c r="H306" s="126"/>
      <c r="I306" s="126"/>
      <c r="J306" s="126"/>
      <c r="K306" s="126"/>
      <c r="L306" s="126"/>
      <c r="M306" s="126"/>
      <c r="N306" s="126"/>
      <c r="O306" s="126"/>
      <c r="P306" s="126"/>
      <c r="Q306" s="42"/>
      <c r="R306" s="42"/>
    </row>
    <row r="307" spans="1:18" s="45" customFormat="1" ht="15.5">
      <c r="A307" s="116" t="str">
        <f>IF(COUNT(Analysis!D310)&gt;0,A306+1,"")</f>
        <v/>
      </c>
      <c r="B307" s="117" t="str">
        <f>IF(COUNTA(Analysis!B:B&lt;&gt;"",Analysis!B310),"")</f>
        <v/>
      </c>
      <c r="C307" s="118" t="str">
        <f>IF(Analysis!C310&lt;&gt;"",Analysis!C310,"")</f>
        <v/>
      </c>
      <c r="D307" s="118" t="str">
        <f>IF(Analysis!D310&lt;&gt;"",Analysis!D310,"")</f>
        <v/>
      </c>
      <c r="E307" s="119" t="str">
        <f t="shared" si="10"/>
        <v/>
      </c>
      <c r="F307" s="120" t="str">
        <f t="shared" si="9"/>
        <v/>
      </c>
      <c r="G307" s="107"/>
      <c r="H307" s="126"/>
      <c r="I307" s="126"/>
      <c r="J307" s="126"/>
      <c r="K307" s="126"/>
      <c r="L307" s="126"/>
      <c r="M307" s="126"/>
      <c r="N307" s="126"/>
      <c r="O307" s="126"/>
      <c r="P307" s="126"/>
      <c r="Q307" s="42"/>
      <c r="R307" s="42"/>
    </row>
    <row r="308" spans="1:18" s="45" customFormat="1" ht="15.5">
      <c r="A308" s="116" t="str">
        <f>IF(COUNT(Analysis!D311)&gt;0,A307+1,"")</f>
        <v/>
      </c>
      <c r="B308" s="117" t="str">
        <f>IF(COUNTA(Analysis!B:B&lt;&gt;"",Analysis!B311),"")</f>
        <v/>
      </c>
      <c r="C308" s="118" t="str">
        <f>IF(Analysis!C311&lt;&gt;"",Analysis!C311,"")</f>
        <v/>
      </c>
      <c r="D308" s="118" t="str">
        <f>IF(Analysis!D311&lt;&gt;"",Analysis!D311,"")</f>
        <v/>
      </c>
      <c r="E308" s="119" t="str">
        <f t="shared" si="10"/>
        <v/>
      </c>
      <c r="F308" s="120" t="str">
        <f t="shared" si="9"/>
        <v/>
      </c>
      <c r="G308" s="107"/>
      <c r="H308" s="126"/>
      <c r="I308" s="126"/>
      <c r="J308" s="126"/>
      <c r="K308" s="126"/>
      <c r="L308" s="126"/>
      <c r="M308" s="126"/>
      <c r="N308" s="126"/>
      <c r="O308" s="126"/>
      <c r="P308" s="126"/>
      <c r="Q308" s="42"/>
      <c r="R308" s="42"/>
    </row>
    <row r="309" spans="1:18" s="45" customFormat="1" ht="15.5">
      <c r="A309" s="116" t="str">
        <f>IF(COUNT(Analysis!D312)&gt;0,A308+1,"")</f>
        <v/>
      </c>
      <c r="B309" s="117" t="str">
        <f>IF(COUNTA(Analysis!B:B&lt;&gt;"",Analysis!B312),"")</f>
        <v/>
      </c>
      <c r="C309" s="118" t="str">
        <f>IF(Analysis!C312&lt;&gt;"",Analysis!C312,"")</f>
        <v/>
      </c>
      <c r="D309" s="118" t="str">
        <f>IF(Analysis!D312&lt;&gt;"",Analysis!D312,"")</f>
        <v/>
      </c>
      <c r="E309" s="119" t="str">
        <f t="shared" si="10"/>
        <v/>
      </c>
      <c r="F309" s="120" t="str">
        <f t="shared" si="9"/>
        <v/>
      </c>
      <c r="G309" s="107"/>
      <c r="H309" s="126"/>
      <c r="I309" s="126"/>
      <c r="J309" s="126"/>
      <c r="K309" s="126"/>
      <c r="L309" s="126"/>
      <c r="M309" s="126"/>
      <c r="N309" s="126"/>
      <c r="O309" s="126"/>
      <c r="P309" s="126"/>
      <c r="Q309" s="42"/>
      <c r="R309" s="42"/>
    </row>
    <row r="310" spans="1:18" s="45" customFormat="1" ht="15.5">
      <c r="A310" s="116" t="str">
        <f>IF(COUNT(Analysis!D313)&gt;0,A309+1,"")</f>
        <v/>
      </c>
      <c r="B310" s="117" t="str">
        <f>IF(COUNTA(Analysis!B:B&lt;&gt;"",Analysis!B313),"")</f>
        <v/>
      </c>
      <c r="C310" s="118" t="str">
        <f>IF(Analysis!C313&lt;&gt;"",Analysis!C313,"")</f>
        <v/>
      </c>
      <c r="D310" s="118" t="str">
        <f>IF(Analysis!D313&lt;&gt;"",Analysis!D313,"")</f>
        <v/>
      </c>
      <c r="E310" s="119" t="str">
        <f t="shared" si="10"/>
        <v/>
      </c>
      <c r="F310" s="120" t="str">
        <f t="shared" si="9"/>
        <v/>
      </c>
      <c r="G310" s="107"/>
      <c r="H310" s="126"/>
      <c r="I310" s="126"/>
      <c r="J310" s="126"/>
      <c r="K310" s="126"/>
      <c r="L310" s="126"/>
      <c r="M310" s="126"/>
      <c r="N310" s="126"/>
      <c r="O310" s="126"/>
      <c r="P310" s="126"/>
      <c r="Q310" s="42"/>
      <c r="R310" s="42"/>
    </row>
    <row r="311" spans="1:18" s="45" customFormat="1" ht="15.5">
      <c r="A311" s="116" t="str">
        <f>IF(COUNT(Analysis!D314)&gt;0,A310+1,"")</f>
        <v/>
      </c>
      <c r="B311" s="117" t="str">
        <f>IF(COUNTA(Analysis!B:B&lt;&gt;"",Analysis!B314),"")</f>
        <v/>
      </c>
      <c r="C311" s="118" t="str">
        <f>IF(Analysis!C314&lt;&gt;"",Analysis!C314,"")</f>
        <v/>
      </c>
      <c r="D311" s="118" t="str">
        <f>IF(Analysis!D314&lt;&gt;"",Analysis!D314,"")</f>
        <v/>
      </c>
      <c r="E311" s="119" t="str">
        <f t="shared" si="10"/>
        <v/>
      </c>
      <c r="F311" s="120" t="str">
        <f t="shared" si="9"/>
        <v/>
      </c>
      <c r="G311" s="107"/>
      <c r="H311" s="126"/>
      <c r="I311" s="126"/>
      <c r="J311" s="126"/>
      <c r="K311" s="126"/>
      <c r="L311" s="126"/>
      <c r="M311" s="126"/>
      <c r="N311" s="126"/>
      <c r="O311" s="126"/>
      <c r="P311" s="126"/>
      <c r="Q311" s="42"/>
      <c r="R311" s="42"/>
    </row>
    <row r="312" spans="1:18" s="45" customFormat="1" ht="15.5">
      <c r="A312" s="116" t="str">
        <f>IF(COUNT(Analysis!D315)&gt;0,A311+1,"")</f>
        <v/>
      </c>
      <c r="B312" s="117" t="str">
        <f>IF(COUNTA(Analysis!B:B&lt;&gt;"",Analysis!B315),"")</f>
        <v/>
      </c>
      <c r="C312" s="118" t="str">
        <f>IF(Analysis!C315&lt;&gt;"",Analysis!C315,"")</f>
        <v/>
      </c>
      <c r="D312" s="118" t="str">
        <f>IF(Analysis!D315&lt;&gt;"",Analysis!D315,"")</f>
        <v/>
      </c>
      <c r="E312" s="119" t="str">
        <f t="shared" si="10"/>
        <v/>
      </c>
      <c r="F312" s="120" t="str">
        <f t="shared" si="9"/>
        <v/>
      </c>
      <c r="G312" s="107"/>
      <c r="H312" s="126"/>
      <c r="I312" s="126"/>
      <c r="J312" s="126"/>
      <c r="K312" s="126"/>
      <c r="L312" s="126"/>
      <c r="M312" s="126"/>
      <c r="N312" s="126"/>
      <c r="O312" s="126"/>
      <c r="P312" s="126"/>
      <c r="Q312" s="42"/>
      <c r="R312" s="42"/>
    </row>
    <row r="313" spans="1:18" s="45" customFormat="1" ht="15.5">
      <c r="A313" s="116" t="str">
        <f>IF(COUNT(Analysis!D316)&gt;0,A312+1,"")</f>
        <v/>
      </c>
      <c r="B313" s="117" t="str">
        <f>IF(COUNTA(Analysis!B:B&lt;&gt;"",Analysis!B316),"")</f>
        <v/>
      </c>
      <c r="C313" s="118" t="str">
        <f>IF(Analysis!C316&lt;&gt;"",Analysis!C316,"")</f>
        <v/>
      </c>
      <c r="D313" s="118" t="str">
        <f>IF(Analysis!D316&lt;&gt;"",Analysis!D316,"")</f>
        <v/>
      </c>
      <c r="E313" s="119" t="str">
        <f t="shared" si="10"/>
        <v/>
      </c>
      <c r="F313" s="120" t="str">
        <f t="shared" si="9"/>
        <v/>
      </c>
      <c r="G313" s="107"/>
      <c r="H313" s="126"/>
      <c r="I313" s="126"/>
      <c r="J313" s="126"/>
      <c r="K313" s="126"/>
      <c r="L313" s="126"/>
      <c r="M313" s="126"/>
      <c r="N313" s="126"/>
      <c r="O313" s="126"/>
      <c r="P313" s="126"/>
      <c r="Q313" s="42"/>
      <c r="R313" s="42"/>
    </row>
    <row r="314" spans="1:18" s="45" customFormat="1" ht="15.5">
      <c r="A314" s="116" t="str">
        <f>IF(COUNT(Analysis!D317)&gt;0,A313+1,"")</f>
        <v/>
      </c>
      <c r="B314" s="117" t="str">
        <f>IF(COUNTA(Analysis!B:B&lt;&gt;"",Analysis!B317),"")</f>
        <v/>
      </c>
      <c r="C314" s="118" t="str">
        <f>IF(Analysis!C317&lt;&gt;"",Analysis!C317,"")</f>
        <v/>
      </c>
      <c r="D314" s="118" t="str">
        <f>IF(Analysis!D317&lt;&gt;"",Analysis!D317,"")</f>
        <v/>
      </c>
      <c r="E314" s="119" t="str">
        <f t="shared" si="10"/>
        <v/>
      </c>
      <c r="F314" s="120" t="str">
        <f t="shared" si="9"/>
        <v/>
      </c>
      <c r="G314" s="107"/>
      <c r="H314" s="126"/>
      <c r="I314" s="126"/>
      <c r="J314" s="126"/>
      <c r="K314" s="126"/>
      <c r="L314" s="126"/>
      <c r="M314" s="126"/>
      <c r="N314" s="126"/>
      <c r="O314" s="126"/>
      <c r="P314" s="126"/>
      <c r="Q314" s="42"/>
      <c r="R314" s="42"/>
    </row>
    <row r="315" spans="1:18" s="45" customFormat="1" ht="15.5">
      <c r="A315" s="116" t="str">
        <f>IF(COUNT(Analysis!D318)&gt;0,A314+1,"")</f>
        <v/>
      </c>
      <c r="B315" s="117" t="str">
        <f>IF(COUNTA(Analysis!B:B&lt;&gt;"",Analysis!B318),"")</f>
        <v/>
      </c>
      <c r="C315" s="118" t="str">
        <f>IF(Analysis!C318&lt;&gt;"",Analysis!C318,"")</f>
        <v/>
      </c>
      <c r="D315" s="118" t="str">
        <f>IF(Analysis!D318&lt;&gt;"",Analysis!D318,"")</f>
        <v/>
      </c>
      <c r="E315" s="119" t="str">
        <f t="shared" si="10"/>
        <v/>
      </c>
      <c r="F315" s="120" t="str">
        <f t="shared" si="9"/>
        <v/>
      </c>
      <c r="G315" s="107"/>
      <c r="H315" s="126"/>
      <c r="I315" s="126"/>
      <c r="J315" s="126"/>
      <c r="K315" s="126"/>
      <c r="L315" s="126"/>
      <c r="M315" s="126"/>
      <c r="N315" s="126"/>
      <c r="O315" s="126"/>
      <c r="P315" s="126"/>
      <c r="Q315" s="42"/>
      <c r="R315" s="42"/>
    </row>
    <row r="316" spans="1:18" s="45" customFormat="1" ht="15.5">
      <c r="A316" s="116" t="str">
        <f>IF(COUNT(Analysis!D319)&gt;0,A315+1,"")</f>
        <v/>
      </c>
      <c r="B316" s="117" t="str">
        <f>IF(COUNTA(Analysis!B:B&lt;&gt;"",Analysis!B319),"")</f>
        <v/>
      </c>
      <c r="C316" s="118" t="str">
        <f>IF(Analysis!C319&lt;&gt;"",Analysis!C319,"")</f>
        <v/>
      </c>
      <c r="D316" s="118" t="str">
        <f>IF(Analysis!D319&lt;&gt;"",Analysis!D319,"")</f>
        <v/>
      </c>
      <c r="E316" s="119" t="str">
        <f t="shared" si="10"/>
        <v/>
      </c>
      <c r="F316" s="120" t="str">
        <f t="shared" si="9"/>
        <v/>
      </c>
      <c r="G316" s="107"/>
      <c r="H316" s="126"/>
      <c r="I316" s="126"/>
      <c r="J316" s="126"/>
      <c r="K316" s="126"/>
      <c r="L316" s="126"/>
      <c r="M316" s="126"/>
      <c r="N316" s="126"/>
      <c r="O316" s="126"/>
      <c r="P316" s="126"/>
      <c r="Q316" s="42"/>
      <c r="R316" s="42"/>
    </row>
    <row r="317" spans="1:18" s="45" customFormat="1" ht="15.5">
      <c r="A317" s="116" t="str">
        <f>IF(COUNT(Analysis!D320)&gt;0,A316+1,"")</f>
        <v/>
      </c>
      <c r="B317" s="117" t="str">
        <f>IF(COUNTA(Analysis!B:B&lt;&gt;"",Analysis!B320),"")</f>
        <v/>
      </c>
      <c r="C317" s="118" t="str">
        <f>IF(Analysis!C320&lt;&gt;"",Analysis!C320,"")</f>
        <v/>
      </c>
      <c r="D317" s="118" t="str">
        <f>IF(Analysis!D320&lt;&gt;"",Analysis!D320,"")</f>
        <v/>
      </c>
      <c r="E317" s="119" t="str">
        <f t="shared" si="10"/>
        <v/>
      </c>
      <c r="F317" s="120" t="str">
        <f t="shared" si="9"/>
        <v/>
      </c>
      <c r="G317" s="107"/>
      <c r="H317" s="126"/>
      <c r="I317" s="126"/>
      <c r="J317" s="126"/>
      <c r="K317" s="126"/>
      <c r="L317" s="126"/>
      <c r="M317" s="126"/>
      <c r="N317" s="126"/>
      <c r="O317" s="126"/>
      <c r="P317" s="126"/>
      <c r="Q317" s="42"/>
      <c r="R317" s="42"/>
    </row>
    <row r="318" spans="1:18" s="45" customFormat="1" ht="15.5">
      <c r="A318" s="116" t="str">
        <f>IF(COUNT(Analysis!D321)&gt;0,A317+1,"")</f>
        <v/>
      </c>
      <c r="B318" s="117" t="str">
        <f>IF(COUNTA(Analysis!B:B&lt;&gt;"",Analysis!B321),"")</f>
        <v/>
      </c>
      <c r="C318" s="118" t="str">
        <f>IF(Analysis!C321&lt;&gt;"",Analysis!C321,"")</f>
        <v/>
      </c>
      <c r="D318" s="118" t="str">
        <f>IF(Analysis!D321&lt;&gt;"",Analysis!D321,"")</f>
        <v/>
      </c>
      <c r="E318" s="119" t="str">
        <f t="shared" si="10"/>
        <v/>
      </c>
      <c r="F318" s="120" t="str">
        <f t="shared" si="9"/>
        <v/>
      </c>
      <c r="G318" s="107"/>
      <c r="H318" s="126"/>
      <c r="I318" s="126"/>
      <c r="J318" s="126"/>
      <c r="K318" s="126"/>
      <c r="L318" s="126"/>
      <c r="M318" s="126"/>
      <c r="N318" s="126"/>
      <c r="O318" s="126"/>
      <c r="P318" s="126"/>
      <c r="Q318" s="42"/>
      <c r="R318" s="42"/>
    </row>
    <row r="319" spans="1:18" s="45" customFormat="1" ht="15.5">
      <c r="A319" s="116" t="str">
        <f>IF(COUNT(Analysis!D322)&gt;0,A318+1,"")</f>
        <v/>
      </c>
      <c r="B319" s="117" t="str">
        <f>IF(COUNTA(Analysis!B:B&lt;&gt;"",Analysis!B322),"")</f>
        <v/>
      </c>
      <c r="C319" s="118" t="str">
        <f>IF(Analysis!C322&lt;&gt;"",Analysis!C322,"")</f>
        <v/>
      </c>
      <c r="D319" s="118" t="str">
        <f>IF(Analysis!D322&lt;&gt;"",Analysis!D322,"")</f>
        <v/>
      </c>
      <c r="E319" s="119" t="str">
        <f t="shared" si="10"/>
        <v/>
      </c>
      <c r="F319" s="120" t="str">
        <f t="shared" si="9"/>
        <v/>
      </c>
      <c r="G319" s="107"/>
      <c r="H319" s="126"/>
      <c r="I319" s="126"/>
      <c r="J319" s="126"/>
      <c r="K319" s="126"/>
      <c r="L319" s="126"/>
      <c r="M319" s="126"/>
      <c r="N319" s="126"/>
      <c r="O319" s="126"/>
      <c r="P319" s="126"/>
      <c r="Q319" s="42"/>
      <c r="R319" s="42"/>
    </row>
    <row r="320" spans="1:18" s="45" customFormat="1" ht="15.5">
      <c r="A320" s="116" t="str">
        <f>IF(COUNT(Analysis!D323)&gt;0,A319+1,"")</f>
        <v/>
      </c>
      <c r="B320" s="117" t="str">
        <f>IF(COUNTA(Analysis!B:B&lt;&gt;"",Analysis!B323),"")</f>
        <v/>
      </c>
      <c r="C320" s="118" t="str">
        <f>IF(Analysis!C323&lt;&gt;"",Analysis!C323,"")</f>
        <v/>
      </c>
      <c r="D320" s="118" t="str">
        <f>IF(Analysis!D323&lt;&gt;"",Analysis!D323,"")</f>
        <v/>
      </c>
      <c r="E320" s="119" t="str">
        <f t="shared" si="10"/>
        <v/>
      </c>
      <c r="F320" s="120" t="str">
        <f t="shared" si="9"/>
        <v/>
      </c>
      <c r="G320" s="107"/>
      <c r="H320" s="126"/>
      <c r="I320" s="126"/>
      <c r="J320" s="126"/>
      <c r="K320" s="126"/>
      <c r="L320" s="126"/>
      <c r="M320" s="126"/>
      <c r="N320" s="126"/>
      <c r="O320" s="126"/>
      <c r="P320" s="126"/>
      <c r="Q320" s="42"/>
      <c r="R320" s="42"/>
    </row>
    <row r="321" spans="1:18" s="45" customFormat="1" ht="15.5">
      <c r="A321" s="116" t="str">
        <f>IF(COUNT(Analysis!D324)&gt;0,A320+1,"")</f>
        <v/>
      </c>
      <c r="B321" s="117" t="str">
        <f>IF(COUNTA(Analysis!B:B&lt;&gt;"",Analysis!B324),"")</f>
        <v/>
      </c>
      <c r="C321" s="118" t="str">
        <f>IF(Analysis!C324&lt;&gt;"",Analysis!C324,"")</f>
        <v/>
      </c>
      <c r="D321" s="118" t="str">
        <f>IF(Analysis!D324&lt;&gt;"",Analysis!D324,"")</f>
        <v/>
      </c>
      <c r="E321" s="119" t="str">
        <f t="shared" si="10"/>
        <v/>
      </c>
      <c r="F321" s="120" t="str">
        <f t="shared" si="9"/>
        <v/>
      </c>
      <c r="G321" s="107"/>
      <c r="H321" s="126"/>
      <c r="I321" s="126"/>
      <c r="J321" s="126"/>
      <c r="K321" s="126"/>
      <c r="L321" s="126"/>
      <c r="M321" s="126"/>
      <c r="N321" s="126"/>
      <c r="O321" s="126"/>
      <c r="P321" s="126"/>
      <c r="Q321" s="42"/>
      <c r="R321" s="42"/>
    </row>
    <row r="322" spans="1:18" s="45" customFormat="1" ht="15.5">
      <c r="A322" s="116" t="str">
        <f>IF(COUNT(Analysis!D325)&gt;0,A321+1,"")</f>
        <v/>
      </c>
      <c r="B322" s="117" t="str">
        <f>IF(COUNTA(Analysis!B:B&lt;&gt;"",Analysis!B325),"")</f>
        <v/>
      </c>
      <c r="C322" s="118" t="str">
        <f>IF(Analysis!C325&lt;&gt;"",Analysis!C325,"")</f>
        <v/>
      </c>
      <c r="D322" s="118" t="str">
        <f>IF(Analysis!D325&lt;&gt;"",Analysis!D325,"")</f>
        <v/>
      </c>
      <c r="E322" s="119" t="str">
        <f t="shared" si="10"/>
        <v/>
      </c>
      <c r="F322" s="120" t="str">
        <f t="shared" si="9"/>
        <v/>
      </c>
      <c r="G322" s="107"/>
      <c r="H322" s="126"/>
      <c r="I322" s="126"/>
      <c r="J322" s="126"/>
      <c r="K322" s="126"/>
      <c r="L322" s="126"/>
      <c r="M322" s="126"/>
      <c r="N322" s="126"/>
      <c r="O322" s="126"/>
      <c r="P322" s="126"/>
      <c r="Q322" s="42"/>
      <c r="R322" s="42"/>
    </row>
    <row r="323" spans="1:18" s="45" customFormat="1" ht="15.5">
      <c r="A323" s="116" t="str">
        <f>IF(COUNT(Analysis!D326)&gt;0,A322+1,"")</f>
        <v/>
      </c>
      <c r="B323" s="117" t="str">
        <f>IF(COUNTA(Analysis!B:B&lt;&gt;"",Analysis!B326),"")</f>
        <v/>
      </c>
      <c r="C323" s="118" t="str">
        <f>IF(Analysis!C326&lt;&gt;"",Analysis!C326,"")</f>
        <v/>
      </c>
      <c r="D323" s="118" t="str">
        <f>IF(Analysis!D326&lt;&gt;"",Analysis!D326,"")</f>
        <v/>
      </c>
      <c r="E323" s="119" t="str">
        <f t="shared" si="10"/>
        <v/>
      </c>
      <c r="F323" s="120" t="str">
        <f t="shared" si="9"/>
        <v/>
      </c>
      <c r="G323" s="107"/>
      <c r="H323" s="126"/>
      <c r="I323" s="126"/>
      <c r="J323" s="126"/>
      <c r="K323" s="126"/>
      <c r="L323" s="126"/>
      <c r="M323" s="126"/>
      <c r="N323" s="126"/>
      <c r="O323" s="126"/>
      <c r="P323" s="126"/>
      <c r="Q323" s="42"/>
      <c r="R323" s="42"/>
    </row>
    <row r="324" spans="1:18" s="45" customFormat="1" ht="15.5">
      <c r="A324" s="116" t="str">
        <f>IF(COUNT(Analysis!D327)&gt;0,A323+1,"")</f>
        <v/>
      </c>
      <c r="B324" s="117" t="str">
        <f>IF(COUNTA(Analysis!B:B&lt;&gt;"",Analysis!B327),"")</f>
        <v/>
      </c>
      <c r="C324" s="118" t="str">
        <f>IF(Analysis!C327&lt;&gt;"",Analysis!C327,"")</f>
        <v/>
      </c>
      <c r="D324" s="118" t="str">
        <f>IF(Analysis!D327&lt;&gt;"",Analysis!D327,"")</f>
        <v/>
      </c>
      <c r="E324" s="119" t="str">
        <f t="shared" si="10"/>
        <v/>
      </c>
      <c r="F324" s="120" t="str">
        <f t="shared" si="9"/>
        <v/>
      </c>
      <c r="G324" s="107"/>
      <c r="H324" s="126"/>
      <c r="I324" s="126"/>
      <c r="J324" s="126"/>
      <c r="K324" s="126"/>
      <c r="L324" s="126"/>
      <c r="M324" s="126"/>
      <c r="N324" s="126"/>
      <c r="O324" s="126"/>
      <c r="P324" s="126"/>
      <c r="Q324" s="42"/>
      <c r="R324" s="42"/>
    </row>
    <row r="325" spans="1:18" s="45" customFormat="1" ht="15.5">
      <c r="A325" s="116" t="str">
        <f>IF(COUNT(Analysis!D328)&gt;0,A324+1,"")</f>
        <v/>
      </c>
      <c r="B325" s="117" t="str">
        <f>IF(COUNTA(Analysis!B:B&lt;&gt;"",Analysis!B328),"")</f>
        <v/>
      </c>
      <c r="C325" s="118" t="str">
        <f>IF(Analysis!C328&lt;&gt;"",Analysis!C328,"")</f>
        <v/>
      </c>
      <c r="D325" s="118" t="str">
        <f>IF(Analysis!D328&lt;&gt;"",Analysis!D328,"")</f>
        <v/>
      </c>
      <c r="E325" s="119" t="str">
        <f t="shared" si="10"/>
        <v/>
      </c>
      <c r="F325" s="120" t="str">
        <f t="shared" ref="F325:F388" si="11">IF(E325="","",IF(E325&gt;=80,"A",IF(E325&gt;=75,"B+",IF(E325&gt;=70,"B",IF(E325&gt;=65,"C+",IF(E325&gt;=60,"C",IF(E325&gt;=55,"D+",IF(E325&gt;=50,"D",IF(E325&lt;50,"F")))))))))</f>
        <v/>
      </c>
      <c r="G325" s="107"/>
      <c r="H325" s="126"/>
      <c r="I325" s="126"/>
      <c r="J325" s="126"/>
      <c r="K325" s="126"/>
      <c r="L325" s="126"/>
      <c r="M325" s="126"/>
      <c r="N325" s="126"/>
      <c r="O325" s="126"/>
      <c r="P325" s="126"/>
      <c r="Q325" s="42"/>
      <c r="R325" s="42"/>
    </row>
    <row r="326" spans="1:18" s="45" customFormat="1" ht="15.5">
      <c r="A326" s="116" t="str">
        <f>IF(COUNT(Analysis!D329)&gt;0,A325+1,"")</f>
        <v/>
      </c>
      <c r="B326" s="117" t="str">
        <f>IF(COUNTA(Analysis!B:B&lt;&gt;"",Analysis!B329),"")</f>
        <v/>
      </c>
      <c r="C326" s="118" t="str">
        <f>IF(Analysis!C329&lt;&gt;"",Analysis!C329,"")</f>
        <v/>
      </c>
      <c r="D326" s="118" t="str">
        <f>IF(Analysis!D329&lt;&gt;"",Analysis!D329,"")</f>
        <v/>
      </c>
      <c r="E326" s="119" t="str">
        <f t="shared" si="10"/>
        <v/>
      </c>
      <c r="F326" s="120" t="str">
        <f t="shared" si="11"/>
        <v/>
      </c>
      <c r="G326" s="107"/>
      <c r="H326" s="126"/>
      <c r="I326" s="126"/>
      <c r="J326" s="126"/>
      <c r="K326" s="126"/>
      <c r="L326" s="126"/>
      <c r="M326" s="126"/>
      <c r="N326" s="126"/>
      <c r="O326" s="126"/>
      <c r="P326" s="126"/>
      <c r="Q326" s="42"/>
      <c r="R326" s="42"/>
    </row>
    <row r="327" spans="1:18" s="45" customFormat="1" ht="15.5">
      <c r="A327" s="116" t="str">
        <f>IF(COUNT(Analysis!D330)&gt;0,A326+1,"")</f>
        <v/>
      </c>
      <c r="B327" s="117" t="str">
        <f>IF(COUNTA(Analysis!B:B&lt;&gt;"",Analysis!B330),"")</f>
        <v/>
      </c>
      <c r="C327" s="118" t="str">
        <f>IF(Analysis!C330&lt;&gt;"",Analysis!C330,"")</f>
        <v/>
      </c>
      <c r="D327" s="118" t="str">
        <f>IF(Analysis!D330&lt;&gt;"",Analysis!D330,"")</f>
        <v/>
      </c>
      <c r="E327" s="119" t="str">
        <f t="shared" si="10"/>
        <v/>
      </c>
      <c r="F327" s="120" t="str">
        <f t="shared" si="11"/>
        <v/>
      </c>
      <c r="G327" s="107"/>
      <c r="H327" s="126"/>
      <c r="I327" s="126"/>
      <c r="J327" s="126"/>
      <c r="K327" s="126"/>
      <c r="L327" s="126"/>
      <c r="M327" s="126"/>
      <c r="N327" s="126"/>
      <c r="O327" s="126"/>
      <c r="P327" s="126"/>
      <c r="Q327" s="42"/>
      <c r="R327" s="42"/>
    </row>
    <row r="328" spans="1:18" s="45" customFormat="1" ht="15.5">
      <c r="A328" s="116" t="str">
        <f>IF(COUNT(Analysis!D331)&gt;0,A327+1,"")</f>
        <v/>
      </c>
      <c r="B328" s="117" t="str">
        <f>IF(COUNTA(Analysis!B:B&lt;&gt;"",Analysis!B331),"")</f>
        <v/>
      </c>
      <c r="C328" s="118" t="str">
        <f>IF(Analysis!C331&lt;&gt;"",Analysis!C331,"")</f>
        <v/>
      </c>
      <c r="D328" s="118" t="str">
        <f>IF(Analysis!D331&lt;&gt;"",Analysis!D331,"")</f>
        <v/>
      </c>
      <c r="E328" s="119" t="str">
        <f t="shared" si="10"/>
        <v/>
      </c>
      <c r="F328" s="120" t="str">
        <f t="shared" si="11"/>
        <v/>
      </c>
      <c r="G328" s="107"/>
      <c r="H328" s="126"/>
      <c r="I328" s="126"/>
      <c r="J328" s="126"/>
      <c r="K328" s="126"/>
      <c r="L328" s="126"/>
      <c r="M328" s="126"/>
      <c r="N328" s="126"/>
      <c r="O328" s="126"/>
      <c r="P328" s="126"/>
      <c r="Q328" s="42"/>
      <c r="R328" s="42"/>
    </row>
    <row r="329" spans="1:18" s="45" customFormat="1" ht="15.5">
      <c r="A329" s="116" t="str">
        <f>IF(COUNT(Analysis!D332)&gt;0,A328+1,"")</f>
        <v/>
      </c>
      <c r="B329" s="117" t="str">
        <f>IF(COUNTA(Analysis!B:B&lt;&gt;"",Analysis!B332),"")</f>
        <v/>
      </c>
      <c r="C329" s="118" t="str">
        <f>IF(Analysis!C332&lt;&gt;"",Analysis!C332,"")</f>
        <v/>
      </c>
      <c r="D329" s="118" t="str">
        <f>IF(Analysis!D332&lt;&gt;"",Analysis!D332,"")</f>
        <v/>
      </c>
      <c r="E329" s="119" t="str">
        <f t="shared" si="10"/>
        <v/>
      </c>
      <c r="F329" s="120" t="str">
        <f t="shared" si="11"/>
        <v/>
      </c>
      <c r="G329" s="107"/>
      <c r="H329" s="126"/>
      <c r="I329" s="126"/>
      <c r="J329" s="126"/>
      <c r="K329" s="126"/>
      <c r="L329" s="126"/>
      <c r="M329" s="126"/>
      <c r="N329" s="126"/>
      <c r="O329" s="126"/>
      <c r="P329" s="126"/>
      <c r="Q329" s="42"/>
      <c r="R329" s="42"/>
    </row>
    <row r="330" spans="1:18" s="45" customFormat="1" ht="15.5">
      <c r="A330" s="116" t="str">
        <f>IF(COUNT(Analysis!D333)&gt;0,A329+1,"")</f>
        <v/>
      </c>
      <c r="B330" s="117" t="str">
        <f>IF(COUNTA(Analysis!B:B&lt;&gt;"",Analysis!B333),"")</f>
        <v/>
      </c>
      <c r="C330" s="118" t="str">
        <f>IF(Analysis!C333&lt;&gt;"",Analysis!C333,"")</f>
        <v/>
      </c>
      <c r="D330" s="118" t="str">
        <f>IF(Analysis!D333&lt;&gt;"",Analysis!D333,"")</f>
        <v/>
      </c>
      <c r="E330" s="119" t="str">
        <f t="shared" si="10"/>
        <v/>
      </c>
      <c r="F330" s="120" t="str">
        <f t="shared" si="11"/>
        <v/>
      </c>
      <c r="G330" s="107"/>
      <c r="H330" s="126"/>
      <c r="I330" s="126"/>
      <c r="J330" s="126"/>
      <c r="K330" s="126"/>
      <c r="L330" s="126"/>
      <c r="M330" s="126"/>
      <c r="N330" s="126"/>
      <c r="O330" s="126"/>
      <c r="P330" s="126"/>
      <c r="Q330" s="42"/>
      <c r="R330" s="42"/>
    </row>
    <row r="331" spans="1:18" s="45" customFormat="1" ht="15.5">
      <c r="A331" s="116" t="str">
        <f>IF(COUNT(Analysis!D334)&gt;0,A330+1,"")</f>
        <v/>
      </c>
      <c r="B331" s="117" t="str">
        <f>IF(COUNTA(Analysis!B:B&lt;&gt;"",Analysis!B334),"")</f>
        <v/>
      </c>
      <c r="C331" s="118" t="str">
        <f>IF(Analysis!C334&lt;&gt;"",Analysis!C334,"")</f>
        <v/>
      </c>
      <c r="D331" s="118" t="str">
        <f>IF(Analysis!D334&lt;&gt;"",Analysis!D334,"")</f>
        <v/>
      </c>
      <c r="E331" s="119" t="str">
        <f t="shared" si="10"/>
        <v/>
      </c>
      <c r="F331" s="120" t="str">
        <f t="shared" si="11"/>
        <v/>
      </c>
      <c r="G331" s="107"/>
      <c r="H331" s="126"/>
      <c r="I331" s="126"/>
      <c r="J331" s="126"/>
      <c r="K331" s="126"/>
      <c r="L331" s="126"/>
      <c r="M331" s="126"/>
      <c r="N331" s="126"/>
      <c r="O331" s="126"/>
      <c r="P331" s="126"/>
      <c r="Q331" s="42"/>
      <c r="R331" s="42"/>
    </row>
    <row r="332" spans="1:18" s="45" customFormat="1" ht="15.5">
      <c r="A332" s="116" t="str">
        <f>IF(COUNT(Analysis!D335)&gt;0,A331+1,"")</f>
        <v/>
      </c>
      <c r="B332" s="117" t="str">
        <f>IF(COUNTA(Analysis!B:B&lt;&gt;"",Analysis!B335),"")</f>
        <v/>
      </c>
      <c r="C332" s="118" t="str">
        <f>IF(Analysis!C335&lt;&gt;"",Analysis!C335,"")</f>
        <v/>
      </c>
      <c r="D332" s="118" t="str">
        <f>IF(Analysis!D335&lt;&gt;"",Analysis!D335,"")</f>
        <v/>
      </c>
      <c r="E332" s="119" t="str">
        <f t="shared" si="10"/>
        <v/>
      </c>
      <c r="F332" s="120" t="str">
        <f t="shared" si="11"/>
        <v/>
      </c>
      <c r="G332" s="107"/>
      <c r="H332" s="126"/>
      <c r="I332" s="126"/>
      <c r="J332" s="126"/>
      <c r="K332" s="126"/>
      <c r="L332" s="126"/>
      <c r="M332" s="126"/>
      <c r="N332" s="126"/>
      <c r="O332" s="126"/>
      <c r="P332" s="126"/>
      <c r="Q332" s="42"/>
      <c r="R332" s="42"/>
    </row>
    <row r="333" spans="1:18" s="45" customFormat="1" ht="15.5">
      <c r="A333" s="116" t="str">
        <f>IF(COUNT(Analysis!D336)&gt;0,A332+1,"")</f>
        <v/>
      </c>
      <c r="B333" s="117" t="str">
        <f>IF(COUNTA(Analysis!B:B&lt;&gt;"",Analysis!B336),"")</f>
        <v/>
      </c>
      <c r="C333" s="118" t="str">
        <f>IF(Analysis!C336&lt;&gt;"",Analysis!C336,"")</f>
        <v/>
      </c>
      <c r="D333" s="118" t="str">
        <f>IF(Analysis!D336&lt;&gt;"",Analysis!D336,"")</f>
        <v/>
      </c>
      <c r="E333" s="119" t="str">
        <f t="shared" si="10"/>
        <v/>
      </c>
      <c r="F333" s="120" t="str">
        <f t="shared" si="11"/>
        <v/>
      </c>
      <c r="G333" s="107"/>
      <c r="H333" s="126"/>
      <c r="I333" s="126"/>
      <c r="J333" s="126"/>
      <c r="K333" s="126"/>
      <c r="L333" s="126"/>
      <c r="M333" s="126"/>
      <c r="N333" s="126"/>
      <c r="O333" s="126"/>
      <c r="P333" s="126"/>
      <c r="Q333" s="42"/>
      <c r="R333" s="42"/>
    </row>
    <row r="334" spans="1:18" s="45" customFormat="1" ht="15.5">
      <c r="A334" s="116" t="str">
        <f>IF(COUNT(Analysis!D337)&gt;0,A333+1,"")</f>
        <v/>
      </c>
      <c r="B334" s="117" t="str">
        <f>IF(COUNTA(Analysis!B:B&lt;&gt;"",Analysis!B337),"")</f>
        <v/>
      </c>
      <c r="C334" s="118" t="str">
        <f>IF(Analysis!C337&lt;&gt;"",Analysis!C337,"")</f>
        <v/>
      </c>
      <c r="D334" s="118" t="str">
        <f>IF(Analysis!D337&lt;&gt;"",Analysis!D337,"")</f>
        <v/>
      </c>
      <c r="E334" s="119" t="str">
        <f t="shared" si="10"/>
        <v/>
      </c>
      <c r="F334" s="120" t="str">
        <f t="shared" si="11"/>
        <v/>
      </c>
      <c r="G334" s="107"/>
      <c r="H334" s="126"/>
      <c r="I334" s="126"/>
      <c r="J334" s="126"/>
      <c r="K334" s="126"/>
      <c r="L334" s="126"/>
      <c r="M334" s="126"/>
      <c r="N334" s="126"/>
      <c r="O334" s="126"/>
      <c r="P334" s="126"/>
      <c r="Q334" s="42"/>
      <c r="R334" s="42"/>
    </row>
    <row r="335" spans="1:18" s="45" customFormat="1" ht="15.5">
      <c r="A335" s="116" t="str">
        <f>IF(COUNT(Analysis!D338)&gt;0,A334+1,"")</f>
        <v/>
      </c>
      <c r="B335" s="117" t="str">
        <f>IF(COUNTA(Analysis!B:B&lt;&gt;"",Analysis!B338),"")</f>
        <v/>
      </c>
      <c r="C335" s="118" t="str">
        <f>IF(Analysis!C338&lt;&gt;"",Analysis!C338,"")</f>
        <v/>
      </c>
      <c r="D335" s="118" t="str">
        <f>IF(Analysis!D338&lt;&gt;"",Analysis!D338,"")</f>
        <v/>
      </c>
      <c r="E335" s="119" t="str">
        <f t="shared" si="10"/>
        <v/>
      </c>
      <c r="F335" s="120" t="str">
        <f t="shared" si="11"/>
        <v/>
      </c>
      <c r="G335" s="107"/>
      <c r="H335" s="126"/>
      <c r="I335" s="126"/>
      <c r="J335" s="126"/>
      <c r="K335" s="126"/>
      <c r="L335" s="126"/>
      <c r="M335" s="126"/>
      <c r="N335" s="126"/>
      <c r="O335" s="126"/>
      <c r="P335" s="126"/>
      <c r="Q335" s="42"/>
      <c r="R335" s="42"/>
    </row>
    <row r="336" spans="1:18" s="45" customFormat="1" ht="15.5">
      <c r="A336" s="116" t="str">
        <f>IF(COUNT(Analysis!D339)&gt;0,A335+1,"")</f>
        <v/>
      </c>
      <c r="B336" s="117" t="str">
        <f>IF(COUNTA(Analysis!B:B&lt;&gt;"",Analysis!B339),"")</f>
        <v/>
      </c>
      <c r="C336" s="118" t="str">
        <f>IF(Analysis!C339&lt;&gt;"",Analysis!C339,"")</f>
        <v/>
      </c>
      <c r="D336" s="118" t="str">
        <f>IF(Analysis!D339&lt;&gt;"",Analysis!D339,"")</f>
        <v/>
      </c>
      <c r="E336" s="119" t="str">
        <f t="shared" si="10"/>
        <v/>
      </c>
      <c r="F336" s="120" t="str">
        <f t="shared" si="11"/>
        <v/>
      </c>
      <c r="G336" s="107"/>
      <c r="H336" s="126"/>
      <c r="I336" s="126"/>
      <c r="J336" s="126"/>
      <c r="K336" s="126"/>
      <c r="L336" s="126"/>
      <c r="M336" s="126"/>
      <c r="N336" s="126"/>
      <c r="O336" s="126"/>
      <c r="P336" s="126"/>
      <c r="Q336" s="42"/>
      <c r="R336" s="42"/>
    </row>
    <row r="337" spans="1:18" s="45" customFormat="1" ht="15.5">
      <c r="A337" s="116" t="str">
        <f>IF(COUNT(Analysis!D340)&gt;0,A336+1,"")</f>
        <v/>
      </c>
      <c r="B337" s="117" t="str">
        <f>IF(COUNTA(Analysis!B:B&lt;&gt;"",Analysis!B340),"")</f>
        <v/>
      </c>
      <c r="C337" s="118" t="str">
        <f>IF(Analysis!C340&lt;&gt;"",Analysis!C340,"")</f>
        <v/>
      </c>
      <c r="D337" s="118" t="str">
        <f>IF(Analysis!D340&lt;&gt;"",Analysis!D340,"")</f>
        <v/>
      </c>
      <c r="E337" s="119" t="str">
        <f t="shared" ref="E337:E400" si="12">IF(C337="","",C337+D337)</f>
        <v/>
      </c>
      <c r="F337" s="120" t="str">
        <f t="shared" si="11"/>
        <v/>
      </c>
      <c r="G337" s="107"/>
      <c r="H337" s="126"/>
      <c r="I337" s="126"/>
      <c r="J337" s="126"/>
      <c r="K337" s="126"/>
      <c r="L337" s="126"/>
      <c r="M337" s="126"/>
      <c r="N337" s="126"/>
      <c r="O337" s="126"/>
      <c r="P337" s="126"/>
      <c r="Q337" s="42"/>
      <c r="R337" s="42"/>
    </row>
    <row r="338" spans="1:18" s="45" customFormat="1" ht="15.5">
      <c r="A338" s="116" t="str">
        <f>IF(COUNT(Analysis!D341)&gt;0,A337+1,"")</f>
        <v/>
      </c>
      <c r="B338" s="117" t="str">
        <f>IF(COUNTA(Analysis!B:B&lt;&gt;"",Analysis!B341),"")</f>
        <v/>
      </c>
      <c r="C338" s="118" t="str">
        <f>IF(Analysis!C341&lt;&gt;"",Analysis!C341,"")</f>
        <v/>
      </c>
      <c r="D338" s="118" t="str">
        <f>IF(Analysis!D341&lt;&gt;"",Analysis!D341,"")</f>
        <v/>
      </c>
      <c r="E338" s="119" t="str">
        <f t="shared" si="12"/>
        <v/>
      </c>
      <c r="F338" s="120" t="str">
        <f t="shared" si="11"/>
        <v/>
      </c>
      <c r="G338" s="107"/>
      <c r="H338" s="126"/>
      <c r="I338" s="126"/>
      <c r="J338" s="126"/>
      <c r="K338" s="126"/>
      <c r="L338" s="126"/>
      <c r="M338" s="126"/>
      <c r="N338" s="126"/>
      <c r="O338" s="126"/>
      <c r="P338" s="126"/>
      <c r="Q338" s="42"/>
      <c r="R338" s="42"/>
    </row>
    <row r="339" spans="1:18" s="45" customFormat="1" ht="15.5">
      <c r="A339" s="116" t="str">
        <f>IF(COUNT(Analysis!D342)&gt;0,A338+1,"")</f>
        <v/>
      </c>
      <c r="B339" s="117" t="str">
        <f>IF(COUNTA(Analysis!B:B&lt;&gt;"",Analysis!B342),"")</f>
        <v/>
      </c>
      <c r="C339" s="118" t="str">
        <f>IF(Analysis!C342&lt;&gt;"",Analysis!C342,"")</f>
        <v/>
      </c>
      <c r="D339" s="118" t="str">
        <f>IF(Analysis!D342&lt;&gt;"",Analysis!D342,"")</f>
        <v/>
      </c>
      <c r="E339" s="119" t="str">
        <f t="shared" si="12"/>
        <v/>
      </c>
      <c r="F339" s="120" t="str">
        <f t="shared" si="11"/>
        <v/>
      </c>
      <c r="G339" s="107"/>
      <c r="H339" s="126"/>
      <c r="I339" s="126"/>
      <c r="J339" s="126"/>
      <c r="K339" s="126"/>
      <c r="L339" s="126"/>
      <c r="M339" s="126"/>
      <c r="N339" s="126"/>
      <c r="O339" s="126"/>
      <c r="P339" s="126"/>
      <c r="Q339" s="42"/>
      <c r="R339" s="42"/>
    </row>
    <row r="340" spans="1:18" s="45" customFormat="1" ht="15.5">
      <c r="A340" s="116" t="str">
        <f>IF(COUNT(Analysis!D343)&gt;0,A339+1,"")</f>
        <v/>
      </c>
      <c r="B340" s="117" t="str">
        <f>IF(COUNTA(Analysis!B:B&lt;&gt;"",Analysis!B343),"")</f>
        <v/>
      </c>
      <c r="C340" s="118" t="str">
        <f>IF(Analysis!C343&lt;&gt;"",Analysis!C343,"")</f>
        <v/>
      </c>
      <c r="D340" s="118" t="str">
        <f>IF(Analysis!D343&lt;&gt;"",Analysis!D343,"")</f>
        <v/>
      </c>
      <c r="E340" s="119" t="str">
        <f t="shared" si="12"/>
        <v/>
      </c>
      <c r="F340" s="120" t="str">
        <f t="shared" si="11"/>
        <v/>
      </c>
      <c r="G340" s="107"/>
      <c r="H340" s="126"/>
      <c r="I340" s="126"/>
      <c r="J340" s="126"/>
      <c r="K340" s="126"/>
      <c r="L340" s="126"/>
      <c r="M340" s="126"/>
      <c r="N340" s="126"/>
      <c r="O340" s="126"/>
      <c r="P340" s="126"/>
      <c r="Q340" s="42"/>
      <c r="R340" s="42"/>
    </row>
    <row r="341" spans="1:18" s="45" customFormat="1" ht="15.5">
      <c r="A341" s="116" t="str">
        <f>IF(COUNT(Analysis!D344)&gt;0,A340+1,"")</f>
        <v/>
      </c>
      <c r="B341" s="117" t="str">
        <f>IF(COUNTA(Analysis!B:B&lt;&gt;"",Analysis!B344),"")</f>
        <v/>
      </c>
      <c r="C341" s="118" t="str">
        <f>IF(Analysis!C344&lt;&gt;"",Analysis!C344,"")</f>
        <v/>
      </c>
      <c r="D341" s="118" t="str">
        <f>IF(Analysis!D344&lt;&gt;"",Analysis!D344,"")</f>
        <v/>
      </c>
      <c r="E341" s="119" t="str">
        <f t="shared" si="12"/>
        <v/>
      </c>
      <c r="F341" s="120" t="str">
        <f t="shared" si="11"/>
        <v/>
      </c>
      <c r="G341" s="107"/>
      <c r="H341" s="126"/>
      <c r="I341" s="126"/>
      <c r="J341" s="126"/>
      <c r="K341" s="126"/>
      <c r="L341" s="126"/>
      <c r="M341" s="126"/>
      <c r="N341" s="126"/>
      <c r="O341" s="126"/>
      <c r="P341" s="126"/>
      <c r="Q341" s="42"/>
      <c r="R341" s="42"/>
    </row>
    <row r="342" spans="1:18" s="45" customFormat="1" ht="15.5">
      <c r="A342" s="116" t="str">
        <f>IF(COUNT(Analysis!D345)&gt;0,A341+1,"")</f>
        <v/>
      </c>
      <c r="B342" s="117" t="str">
        <f>IF(COUNTA(Analysis!B:B&lt;&gt;"",Analysis!B345),"")</f>
        <v/>
      </c>
      <c r="C342" s="118" t="str">
        <f>IF(Analysis!C345&lt;&gt;"",Analysis!C345,"")</f>
        <v/>
      </c>
      <c r="D342" s="118" t="str">
        <f>IF(Analysis!D345&lt;&gt;"",Analysis!D345,"")</f>
        <v/>
      </c>
      <c r="E342" s="119" t="str">
        <f t="shared" si="12"/>
        <v/>
      </c>
      <c r="F342" s="120" t="str">
        <f t="shared" si="11"/>
        <v/>
      </c>
      <c r="G342" s="107"/>
      <c r="H342" s="126"/>
      <c r="I342" s="126"/>
      <c r="J342" s="126"/>
      <c r="K342" s="126"/>
      <c r="L342" s="126"/>
      <c r="M342" s="126"/>
      <c r="N342" s="126"/>
      <c r="O342" s="126"/>
      <c r="P342" s="126"/>
      <c r="Q342" s="42"/>
      <c r="R342" s="42"/>
    </row>
    <row r="343" spans="1:18" s="45" customFormat="1" ht="15.5">
      <c r="A343" s="116" t="str">
        <f>IF(COUNT(Analysis!D346)&gt;0,A342+1,"")</f>
        <v/>
      </c>
      <c r="B343" s="117" t="str">
        <f>IF(COUNTA(Analysis!B:B&lt;&gt;"",Analysis!B346),"")</f>
        <v/>
      </c>
      <c r="C343" s="118" t="str">
        <f>IF(Analysis!C346&lt;&gt;"",Analysis!C346,"")</f>
        <v/>
      </c>
      <c r="D343" s="118" t="str">
        <f>IF(Analysis!D346&lt;&gt;"",Analysis!D346,"")</f>
        <v/>
      </c>
      <c r="E343" s="119" t="str">
        <f t="shared" si="12"/>
        <v/>
      </c>
      <c r="F343" s="120" t="str">
        <f t="shared" si="11"/>
        <v/>
      </c>
      <c r="G343" s="107"/>
      <c r="H343" s="126"/>
      <c r="I343" s="126"/>
      <c r="J343" s="126"/>
      <c r="K343" s="126"/>
      <c r="L343" s="126"/>
      <c r="M343" s="126"/>
      <c r="N343" s="126"/>
      <c r="O343" s="126"/>
      <c r="P343" s="126"/>
      <c r="Q343" s="42"/>
      <c r="R343" s="42"/>
    </row>
    <row r="344" spans="1:18" s="45" customFormat="1" ht="15.5">
      <c r="A344" s="116" t="str">
        <f>IF(COUNT(Analysis!D347)&gt;0,A343+1,"")</f>
        <v/>
      </c>
      <c r="B344" s="117" t="str">
        <f>IF(COUNTA(Analysis!B:B&lt;&gt;"",Analysis!B347),"")</f>
        <v/>
      </c>
      <c r="C344" s="118" t="str">
        <f>IF(Analysis!C347&lt;&gt;"",Analysis!C347,"")</f>
        <v/>
      </c>
      <c r="D344" s="118" t="str">
        <f>IF(Analysis!D347&lt;&gt;"",Analysis!D347,"")</f>
        <v/>
      </c>
      <c r="E344" s="119" t="str">
        <f t="shared" si="12"/>
        <v/>
      </c>
      <c r="F344" s="120" t="str">
        <f t="shared" si="11"/>
        <v/>
      </c>
      <c r="G344" s="107"/>
      <c r="H344" s="126"/>
      <c r="I344" s="126"/>
      <c r="J344" s="126"/>
      <c r="K344" s="126"/>
      <c r="L344" s="126"/>
      <c r="M344" s="126"/>
      <c r="N344" s="126"/>
      <c r="O344" s="126"/>
      <c r="P344" s="126"/>
      <c r="Q344" s="42"/>
      <c r="R344" s="42"/>
    </row>
    <row r="345" spans="1:18" s="45" customFormat="1" ht="15.5">
      <c r="A345" s="116" t="str">
        <f>IF(COUNT(Analysis!D348)&gt;0,A344+1,"")</f>
        <v/>
      </c>
      <c r="B345" s="117" t="str">
        <f>IF(COUNTA(Analysis!B:B&lt;&gt;"",Analysis!B348),"")</f>
        <v/>
      </c>
      <c r="C345" s="118" t="str">
        <f>IF(Analysis!C348&lt;&gt;"",Analysis!C348,"")</f>
        <v/>
      </c>
      <c r="D345" s="118" t="str">
        <f>IF(Analysis!D348&lt;&gt;"",Analysis!D348,"")</f>
        <v/>
      </c>
      <c r="E345" s="119" t="str">
        <f t="shared" si="12"/>
        <v/>
      </c>
      <c r="F345" s="120" t="str">
        <f t="shared" si="11"/>
        <v/>
      </c>
      <c r="G345" s="107"/>
      <c r="H345" s="126"/>
      <c r="I345" s="126"/>
      <c r="J345" s="126"/>
      <c r="K345" s="126"/>
      <c r="L345" s="126"/>
      <c r="M345" s="126"/>
      <c r="N345" s="126"/>
      <c r="O345" s="126"/>
      <c r="P345" s="126"/>
      <c r="Q345" s="42"/>
      <c r="R345" s="42"/>
    </row>
    <row r="346" spans="1:18" s="45" customFormat="1" ht="15.5">
      <c r="A346" s="116" t="str">
        <f>IF(COUNT(Analysis!D349)&gt;0,A345+1,"")</f>
        <v/>
      </c>
      <c r="B346" s="117" t="str">
        <f>IF(COUNTA(Analysis!B:B&lt;&gt;"",Analysis!B349),"")</f>
        <v/>
      </c>
      <c r="C346" s="118" t="str">
        <f>IF(Analysis!C349&lt;&gt;"",Analysis!C349,"")</f>
        <v/>
      </c>
      <c r="D346" s="118" t="str">
        <f>IF(Analysis!D349&lt;&gt;"",Analysis!D349,"")</f>
        <v/>
      </c>
      <c r="E346" s="119" t="str">
        <f t="shared" si="12"/>
        <v/>
      </c>
      <c r="F346" s="120" t="str">
        <f t="shared" si="11"/>
        <v/>
      </c>
      <c r="G346" s="107"/>
      <c r="H346" s="126"/>
      <c r="I346" s="126"/>
      <c r="J346" s="126"/>
      <c r="K346" s="126"/>
      <c r="L346" s="126"/>
      <c r="M346" s="126"/>
      <c r="N346" s="126"/>
      <c r="O346" s="126"/>
      <c r="P346" s="126"/>
      <c r="Q346" s="42"/>
      <c r="R346" s="42"/>
    </row>
    <row r="347" spans="1:18" s="45" customFormat="1" ht="15.5">
      <c r="A347" s="116" t="str">
        <f>IF(COUNT(Analysis!D350)&gt;0,A346+1,"")</f>
        <v/>
      </c>
      <c r="B347" s="117" t="str">
        <f>IF(COUNTA(Analysis!B:B&lt;&gt;"",Analysis!B350),"")</f>
        <v/>
      </c>
      <c r="C347" s="118" t="str">
        <f>IF(Analysis!C350&lt;&gt;"",Analysis!C350,"")</f>
        <v/>
      </c>
      <c r="D347" s="118" t="str">
        <f>IF(Analysis!D350&lt;&gt;"",Analysis!D350,"")</f>
        <v/>
      </c>
      <c r="E347" s="119" t="str">
        <f t="shared" si="12"/>
        <v/>
      </c>
      <c r="F347" s="120" t="str">
        <f t="shared" si="11"/>
        <v/>
      </c>
      <c r="G347" s="107"/>
      <c r="H347" s="126"/>
      <c r="I347" s="126"/>
      <c r="J347" s="126"/>
      <c r="K347" s="126"/>
      <c r="L347" s="126"/>
      <c r="M347" s="126"/>
      <c r="N347" s="126"/>
      <c r="O347" s="126"/>
      <c r="P347" s="126"/>
      <c r="Q347" s="42"/>
      <c r="R347" s="42"/>
    </row>
    <row r="348" spans="1:18" s="45" customFormat="1" ht="15.5">
      <c r="A348" s="116" t="str">
        <f>IF(COUNT(Analysis!D351)&gt;0,A347+1,"")</f>
        <v/>
      </c>
      <c r="B348" s="117" t="str">
        <f>IF(COUNTA(Analysis!B:B&lt;&gt;"",Analysis!B351),"")</f>
        <v/>
      </c>
      <c r="C348" s="118" t="str">
        <f>IF(Analysis!C351&lt;&gt;"",Analysis!C351,"")</f>
        <v/>
      </c>
      <c r="D348" s="118" t="str">
        <f>IF(Analysis!D351&lt;&gt;"",Analysis!D351,"")</f>
        <v/>
      </c>
      <c r="E348" s="119" t="str">
        <f t="shared" si="12"/>
        <v/>
      </c>
      <c r="F348" s="120" t="str">
        <f t="shared" si="11"/>
        <v/>
      </c>
      <c r="G348" s="107"/>
      <c r="H348" s="126"/>
      <c r="I348" s="126"/>
      <c r="J348" s="126"/>
      <c r="K348" s="126"/>
      <c r="L348" s="126"/>
      <c r="M348" s="126"/>
      <c r="N348" s="126"/>
      <c r="O348" s="126"/>
      <c r="P348" s="126"/>
      <c r="Q348" s="42"/>
      <c r="R348" s="42"/>
    </row>
    <row r="349" spans="1:18" s="45" customFormat="1" ht="15.5">
      <c r="A349" s="116" t="str">
        <f>IF(COUNT(Analysis!D352)&gt;0,A348+1,"")</f>
        <v/>
      </c>
      <c r="B349" s="117" t="str">
        <f>IF(COUNTA(Analysis!B:B&lt;&gt;"",Analysis!B352),"")</f>
        <v/>
      </c>
      <c r="C349" s="118" t="str">
        <f>IF(Analysis!C352&lt;&gt;"",Analysis!C352,"")</f>
        <v/>
      </c>
      <c r="D349" s="118" t="str">
        <f>IF(Analysis!D352&lt;&gt;"",Analysis!D352,"")</f>
        <v/>
      </c>
      <c r="E349" s="119" t="str">
        <f t="shared" si="12"/>
        <v/>
      </c>
      <c r="F349" s="120" t="str">
        <f t="shared" si="11"/>
        <v/>
      </c>
      <c r="G349" s="107"/>
      <c r="H349" s="126"/>
      <c r="I349" s="126"/>
      <c r="J349" s="126"/>
      <c r="K349" s="126"/>
      <c r="L349" s="126"/>
      <c r="M349" s="126"/>
      <c r="N349" s="126"/>
      <c r="O349" s="126"/>
      <c r="P349" s="126"/>
      <c r="Q349" s="42"/>
      <c r="R349" s="42"/>
    </row>
    <row r="350" spans="1:18" s="45" customFormat="1" ht="15.5">
      <c r="A350" s="116" t="str">
        <f>IF(COUNT(Analysis!D353)&gt;0,A349+1,"")</f>
        <v/>
      </c>
      <c r="B350" s="117" t="str">
        <f>IF(COUNTA(Analysis!B:B&lt;&gt;"",Analysis!B353),"")</f>
        <v/>
      </c>
      <c r="C350" s="118" t="str">
        <f>IF(Analysis!C353&lt;&gt;"",Analysis!C353,"")</f>
        <v/>
      </c>
      <c r="D350" s="118" t="str">
        <f>IF(Analysis!D353&lt;&gt;"",Analysis!D353,"")</f>
        <v/>
      </c>
      <c r="E350" s="119" t="str">
        <f t="shared" si="12"/>
        <v/>
      </c>
      <c r="F350" s="120" t="str">
        <f t="shared" si="11"/>
        <v/>
      </c>
      <c r="G350" s="107"/>
      <c r="H350" s="126"/>
      <c r="I350" s="126"/>
      <c r="J350" s="126"/>
      <c r="K350" s="126"/>
      <c r="L350" s="126"/>
      <c r="M350" s="126"/>
      <c r="N350" s="126"/>
      <c r="O350" s="126"/>
      <c r="P350" s="126"/>
      <c r="Q350" s="42"/>
      <c r="R350" s="42"/>
    </row>
    <row r="351" spans="1:18" s="45" customFormat="1" ht="15.5">
      <c r="A351" s="116" t="str">
        <f>IF(COUNT(Analysis!D354)&gt;0,A350+1,"")</f>
        <v/>
      </c>
      <c r="B351" s="117" t="str">
        <f>IF(COUNTA(Analysis!B:B&lt;&gt;"",Analysis!B354),"")</f>
        <v/>
      </c>
      <c r="C351" s="118" t="str">
        <f>IF(Analysis!C354&lt;&gt;"",Analysis!C354,"")</f>
        <v/>
      </c>
      <c r="D351" s="118" t="str">
        <f>IF(Analysis!D354&lt;&gt;"",Analysis!D354,"")</f>
        <v/>
      </c>
      <c r="E351" s="119" t="str">
        <f t="shared" si="12"/>
        <v/>
      </c>
      <c r="F351" s="120" t="str">
        <f t="shared" si="11"/>
        <v/>
      </c>
      <c r="G351" s="107"/>
      <c r="H351" s="126"/>
      <c r="I351" s="126"/>
      <c r="J351" s="126"/>
      <c r="K351" s="126"/>
      <c r="L351" s="126"/>
      <c r="M351" s="126"/>
      <c r="N351" s="126"/>
      <c r="O351" s="126"/>
      <c r="P351" s="126"/>
      <c r="Q351" s="42"/>
      <c r="R351" s="42"/>
    </row>
    <row r="352" spans="1:18" s="45" customFormat="1" ht="15.5">
      <c r="A352" s="116" t="str">
        <f>IF(COUNT(Analysis!D355)&gt;0,A351+1,"")</f>
        <v/>
      </c>
      <c r="B352" s="117" t="str">
        <f>IF(COUNTA(Analysis!B:B&lt;&gt;"",Analysis!B355),"")</f>
        <v/>
      </c>
      <c r="C352" s="118" t="str">
        <f>IF(Analysis!C355&lt;&gt;"",Analysis!C355,"")</f>
        <v/>
      </c>
      <c r="D352" s="118" t="str">
        <f>IF(Analysis!D355&lt;&gt;"",Analysis!D355,"")</f>
        <v/>
      </c>
      <c r="E352" s="119" t="str">
        <f t="shared" si="12"/>
        <v/>
      </c>
      <c r="F352" s="120" t="str">
        <f t="shared" si="11"/>
        <v/>
      </c>
      <c r="G352" s="107"/>
      <c r="H352" s="126"/>
      <c r="I352" s="126"/>
      <c r="J352" s="126"/>
      <c r="K352" s="126"/>
      <c r="L352" s="126"/>
      <c r="M352" s="126"/>
      <c r="N352" s="126"/>
      <c r="O352" s="126"/>
      <c r="P352" s="126"/>
      <c r="Q352" s="42"/>
      <c r="R352" s="42"/>
    </row>
    <row r="353" spans="1:18" s="45" customFormat="1" ht="15.5">
      <c r="A353" s="116" t="str">
        <f>IF(COUNT(Analysis!D356)&gt;0,A352+1,"")</f>
        <v/>
      </c>
      <c r="B353" s="117" t="str">
        <f>IF(COUNTA(Analysis!B:B&lt;&gt;"",Analysis!B356),"")</f>
        <v/>
      </c>
      <c r="C353" s="118" t="str">
        <f>IF(Analysis!C356&lt;&gt;"",Analysis!C356,"")</f>
        <v/>
      </c>
      <c r="D353" s="118" t="str">
        <f>IF(Analysis!D356&lt;&gt;"",Analysis!D356,"")</f>
        <v/>
      </c>
      <c r="E353" s="119" t="str">
        <f t="shared" si="12"/>
        <v/>
      </c>
      <c r="F353" s="120" t="str">
        <f t="shared" si="11"/>
        <v/>
      </c>
      <c r="G353" s="107"/>
      <c r="H353" s="126"/>
      <c r="I353" s="126"/>
      <c r="J353" s="126"/>
      <c r="K353" s="126"/>
      <c r="L353" s="126"/>
      <c r="M353" s="126"/>
      <c r="N353" s="126"/>
      <c r="O353" s="126"/>
      <c r="P353" s="126"/>
      <c r="Q353" s="42"/>
      <c r="R353" s="42"/>
    </row>
    <row r="354" spans="1:18" s="45" customFormat="1" ht="15.5">
      <c r="A354" s="116" t="str">
        <f>IF(COUNT(Analysis!D357)&gt;0,A353+1,"")</f>
        <v/>
      </c>
      <c r="B354" s="117" t="str">
        <f>IF(COUNTA(Analysis!B:B&lt;&gt;"",Analysis!B357),"")</f>
        <v/>
      </c>
      <c r="C354" s="118" t="str">
        <f>IF(Analysis!C357&lt;&gt;"",Analysis!C357,"")</f>
        <v/>
      </c>
      <c r="D354" s="118" t="str">
        <f>IF(Analysis!D357&lt;&gt;"",Analysis!D357,"")</f>
        <v/>
      </c>
      <c r="E354" s="119" t="str">
        <f t="shared" si="12"/>
        <v/>
      </c>
      <c r="F354" s="120" t="str">
        <f t="shared" si="11"/>
        <v/>
      </c>
      <c r="G354" s="107"/>
      <c r="H354" s="126"/>
      <c r="I354" s="126"/>
      <c r="J354" s="126"/>
      <c r="K354" s="126"/>
      <c r="L354" s="126"/>
      <c r="M354" s="126"/>
      <c r="N354" s="126"/>
      <c r="O354" s="126"/>
      <c r="P354" s="126"/>
      <c r="Q354" s="42"/>
      <c r="R354" s="42"/>
    </row>
    <row r="355" spans="1:18" s="45" customFormat="1" ht="15.5">
      <c r="A355" s="116" t="str">
        <f>IF(COUNT(Analysis!D358)&gt;0,A354+1,"")</f>
        <v/>
      </c>
      <c r="B355" s="117" t="str">
        <f>IF(COUNTA(Analysis!B:B&lt;&gt;"",Analysis!B358),"")</f>
        <v/>
      </c>
      <c r="C355" s="118" t="str">
        <f>IF(Analysis!C358&lt;&gt;"",Analysis!C358,"")</f>
        <v/>
      </c>
      <c r="D355" s="118" t="str">
        <f>IF(Analysis!D358&lt;&gt;"",Analysis!D358,"")</f>
        <v/>
      </c>
      <c r="E355" s="119" t="str">
        <f t="shared" si="12"/>
        <v/>
      </c>
      <c r="F355" s="120" t="str">
        <f t="shared" si="11"/>
        <v/>
      </c>
      <c r="G355" s="107"/>
      <c r="H355" s="126"/>
      <c r="I355" s="126"/>
      <c r="J355" s="126"/>
      <c r="K355" s="126"/>
      <c r="L355" s="126"/>
      <c r="M355" s="126"/>
      <c r="N355" s="126"/>
      <c r="O355" s="126"/>
      <c r="P355" s="126"/>
      <c r="Q355" s="42"/>
      <c r="R355" s="42"/>
    </row>
    <row r="356" spans="1:18" s="45" customFormat="1" ht="15.5">
      <c r="A356" s="116" t="str">
        <f>IF(COUNT(Analysis!D359)&gt;0,A355+1,"")</f>
        <v/>
      </c>
      <c r="B356" s="117" t="str">
        <f>IF(COUNTA(Analysis!B:B&lt;&gt;"",Analysis!B359),"")</f>
        <v/>
      </c>
      <c r="C356" s="118" t="str">
        <f>IF(Analysis!C359&lt;&gt;"",Analysis!C359,"")</f>
        <v/>
      </c>
      <c r="D356" s="118" t="str">
        <f>IF(Analysis!D359&lt;&gt;"",Analysis!D359,"")</f>
        <v/>
      </c>
      <c r="E356" s="119" t="str">
        <f t="shared" si="12"/>
        <v/>
      </c>
      <c r="F356" s="120" t="str">
        <f t="shared" si="11"/>
        <v/>
      </c>
      <c r="G356" s="107"/>
      <c r="H356" s="126"/>
      <c r="I356" s="126"/>
      <c r="J356" s="126"/>
      <c r="K356" s="126"/>
      <c r="L356" s="126"/>
      <c r="M356" s="126"/>
      <c r="N356" s="126"/>
      <c r="O356" s="126"/>
      <c r="P356" s="126"/>
      <c r="Q356" s="42"/>
      <c r="R356" s="42"/>
    </row>
    <row r="357" spans="1:18" s="45" customFormat="1" ht="15.5">
      <c r="A357" s="116" t="str">
        <f>IF(COUNT(Analysis!D360)&gt;0,A356+1,"")</f>
        <v/>
      </c>
      <c r="B357" s="117" t="str">
        <f>IF(COUNTA(Analysis!B:B&lt;&gt;"",Analysis!B360),"")</f>
        <v/>
      </c>
      <c r="C357" s="118" t="str">
        <f>IF(Analysis!C360&lt;&gt;"",Analysis!C360,"")</f>
        <v/>
      </c>
      <c r="D357" s="118" t="str">
        <f>IF(Analysis!D360&lt;&gt;"",Analysis!D360,"")</f>
        <v/>
      </c>
      <c r="E357" s="119" t="str">
        <f t="shared" si="12"/>
        <v/>
      </c>
      <c r="F357" s="120" t="str">
        <f t="shared" si="11"/>
        <v/>
      </c>
      <c r="G357" s="107"/>
      <c r="H357" s="126"/>
      <c r="I357" s="126"/>
      <c r="J357" s="126"/>
      <c r="K357" s="126"/>
      <c r="L357" s="126"/>
      <c r="M357" s="126"/>
      <c r="N357" s="126"/>
      <c r="O357" s="126"/>
      <c r="P357" s="126"/>
      <c r="Q357" s="42"/>
      <c r="R357" s="42"/>
    </row>
    <row r="358" spans="1:18" s="45" customFormat="1" ht="15.5">
      <c r="A358" s="116" t="str">
        <f>IF(COUNT(Analysis!D361)&gt;0,A357+1,"")</f>
        <v/>
      </c>
      <c r="B358" s="117" t="str">
        <f>IF(COUNTA(Analysis!B:B&lt;&gt;"",Analysis!B361),"")</f>
        <v/>
      </c>
      <c r="C358" s="118" t="str">
        <f>IF(Analysis!C361&lt;&gt;"",Analysis!C361,"")</f>
        <v/>
      </c>
      <c r="D358" s="118" t="str">
        <f>IF(Analysis!D361&lt;&gt;"",Analysis!D361,"")</f>
        <v/>
      </c>
      <c r="E358" s="119" t="str">
        <f t="shared" si="12"/>
        <v/>
      </c>
      <c r="F358" s="120" t="str">
        <f t="shared" si="11"/>
        <v/>
      </c>
      <c r="G358" s="107"/>
      <c r="H358" s="126"/>
      <c r="I358" s="126"/>
      <c r="J358" s="126"/>
      <c r="K358" s="126"/>
      <c r="L358" s="126"/>
      <c r="M358" s="126"/>
      <c r="N358" s="126"/>
      <c r="O358" s="126"/>
      <c r="P358" s="126"/>
      <c r="Q358" s="42"/>
      <c r="R358" s="42"/>
    </row>
    <row r="359" spans="1:18" s="45" customFormat="1" ht="15.5">
      <c r="A359" s="116" t="str">
        <f>IF(COUNT(Analysis!D362)&gt;0,A358+1,"")</f>
        <v/>
      </c>
      <c r="B359" s="117" t="str">
        <f>IF(COUNTA(Analysis!B:B&lt;&gt;"",Analysis!B362),"")</f>
        <v/>
      </c>
      <c r="C359" s="118" t="str">
        <f>IF(Analysis!C362&lt;&gt;"",Analysis!C362,"")</f>
        <v/>
      </c>
      <c r="D359" s="118" t="str">
        <f>IF(Analysis!D362&lt;&gt;"",Analysis!D362,"")</f>
        <v/>
      </c>
      <c r="E359" s="119" t="str">
        <f t="shared" si="12"/>
        <v/>
      </c>
      <c r="F359" s="120" t="str">
        <f t="shared" si="11"/>
        <v/>
      </c>
      <c r="G359" s="107"/>
      <c r="H359" s="126"/>
      <c r="I359" s="126"/>
      <c r="J359" s="126"/>
      <c r="K359" s="126"/>
      <c r="L359" s="126"/>
      <c r="M359" s="126"/>
      <c r="N359" s="126"/>
      <c r="O359" s="126"/>
      <c r="P359" s="126"/>
      <c r="Q359" s="42"/>
      <c r="R359" s="42"/>
    </row>
    <row r="360" spans="1:18" s="45" customFormat="1" ht="15.5">
      <c r="A360" s="116" t="str">
        <f>IF(COUNT(Analysis!D363)&gt;0,A359+1,"")</f>
        <v/>
      </c>
      <c r="B360" s="117" t="str">
        <f>IF(COUNTA(Analysis!B:B&lt;&gt;"",Analysis!B363),"")</f>
        <v/>
      </c>
      <c r="C360" s="118" t="str">
        <f>IF(Analysis!C363&lt;&gt;"",Analysis!C363,"")</f>
        <v/>
      </c>
      <c r="D360" s="118" t="str">
        <f>IF(Analysis!D363&lt;&gt;"",Analysis!D363,"")</f>
        <v/>
      </c>
      <c r="E360" s="119" t="str">
        <f t="shared" si="12"/>
        <v/>
      </c>
      <c r="F360" s="120" t="str">
        <f t="shared" si="11"/>
        <v/>
      </c>
      <c r="G360" s="107"/>
      <c r="H360" s="126"/>
      <c r="I360" s="126"/>
      <c r="J360" s="126"/>
      <c r="K360" s="126"/>
      <c r="L360" s="126"/>
      <c r="M360" s="126"/>
      <c r="N360" s="126"/>
      <c r="O360" s="126"/>
      <c r="P360" s="126"/>
      <c r="Q360" s="42"/>
      <c r="R360" s="42"/>
    </row>
    <row r="361" spans="1:18" s="45" customFormat="1" ht="15.5">
      <c r="A361" s="116" t="str">
        <f>IF(COUNT(Analysis!D364)&gt;0,A360+1,"")</f>
        <v/>
      </c>
      <c r="B361" s="117" t="str">
        <f>IF(COUNTA(Analysis!B:B&lt;&gt;"",Analysis!B364),"")</f>
        <v/>
      </c>
      <c r="C361" s="118" t="str">
        <f>IF(Analysis!C364&lt;&gt;"",Analysis!C364,"")</f>
        <v/>
      </c>
      <c r="D361" s="118" t="str">
        <f>IF(Analysis!D364&lt;&gt;"",Analysis!D364,"")</f>
        <v/>
      </c>
      <c r="E361" s="119" t="str">
        <f t="shared" si="12"/>
        <v/>
      </c>
      <c r="F361" s="120" t="str">
        <f t="shared" si="11"/>
        <v/>
      </c>
      <c r="G361" s="107"/>
      <c r="H361" s="126"/>
      <c r="I361" s="126"/>
      <c r="J361" s="126"/>
      <c r="K361" s="126"/>
      <c r="L361" s="126"/>
      <c r="M361" s="126"/>
      <c r="N361" s="126"/>
      <c r="O361" s="126"/>
      <c r="P361" s="126"/>
      <c r="Q361" s="42"/>
      <c r="R361" s="42"/>
    </row>
    <row r="362" spans="1:18" s="45" customFormat="1" ht="15.5">
      <c r="A362" s="116" t="str">
        <f>IF(COUNT(Analysis!D365)&gt;0,A361+1,"")</f>
        <v/>
      </c>
      <c r="B362" s="117" t="str">
        <f>IF(COUNTA(Analysis!B:B&lt;&gt;"",Analysis!B365),"")</f>
        <v/>
      </c>
      <c r="C362" s="118" t="str">
        <f>IF(Analysis!C365&lt;&gt;"",Analysis!C365,"")</f>
        <v/>
      </c>
      <c r="D362" s="118" t="str">
        <f>IF(Analysis!D365&lt;&gt;"",Analysis!D365,"")</f>
        <v/>
      </c>
      <c r="E362" s="119" t="str">
        <f t="shared" si="12"/>
        <v/>
      </c>
      <c r="F362" s="120" t="str">
        <f t="shared" si="11"/>
        <v/>
      </c>
      <c r="G362" s="107"/>
      <c r="H362" s="126"/>
      <c r="I362" s="126"/>
      <c r="J362" s="126"/>
      <c r="K362" s="126"/>
      <c r="L362" s="126"/>
      <c r="M362" s="126"/>
      <c r="N362" s="126"/>
      <c r="O362" s="126"/>
      <c r="P362" s="126"/>
      <c r="Q362" s="42"/>
      <c r="R362" s="42"/>
    </row>
    <row r="363" spans="1:18" s="45" customFormat="1" ht="15.5">
      <c r="A363" s="116" t="str">
        <f>IF(COUNT(Analysis!D366)&gt;0,A362+1,"")</f>
        <v/>
      </c>
      <c r="B363" s="117" t="str">
        <f>IF(COUNTA(Analysis!B:B&lt;&gt;"",Analysis!B366),"")</f>
        <v/>
      </c>
      <c r="C363" s="118" t="str">
        <f>IF(Analysis!C366&lt;&gt;"",Analysis!C366,"")</f>
        <v/>
      </c>
      <c r="D363" s="118" t="str">
        <f>IF(Analysis!D366&lt;&gt;"",Analysis!D366,"")</f>
        <v/>
      </c>
      <c r="E363" s="119" t="str">
        <f t="shared" si="12"/>
        <v/>
      </c>
      <c r="F363" s="120" t="str">
        <f t="shared" si="11"/>
        <v/>
      </c>
      <c r="G363" s="107"/>
      <c r="H363" s="126"/>
      <c r="I363" s="126"/>
      <c r="J363" s="126"/>
      <c r="K363" s="126"/>
      <c r="L363" s="126"/>
      <c r="M363" s="126"/>
      <c r="N363" s="126"/>
      <c r="O363" s="126"/>
      <c r="P363" s="126"/>
      <c r="Q363" s="42"/>
      <c r="R363" s="42"/>
    </row>
    <row r="364" spans="1:18" s="45" customFormat="1" ht="15.5">
      <c r="A364" s="116" t="str">
        <f>IF(COUNT(Analysis!D367)&gt;0,A363+1,"")</f>
        <v/>
      </c>
      <c r="B364" s="117" t="str">
        <f>IF(COUNTA(Analysis!B:B&lt;&gt;"",Analysis!B367),"")</f>
        <v/>
      </c>
      <c r="C364" s="118" t="str">
        <f>IF(Analysis!C367&lt;&gt;"",Analysis!C367,"")</f>
        <v/>
      </c>
      <c r="D364" s="118" t="str">
        <f>IF(Analysis!D367&lt;&gt;"",Analysis!D367,"")</f>
        <v/>
      </c>
      <c r="E364" s="119" t="str">
        <f t="shared" si="12"/>
        <v/>
      </c>
      <c r="F364" s="120" t="str">
        <f t="shared" si="11"/>
        <v/>
      </c>
      <c r="G364" s="107"/>
      <c r="H364" s="126"/>
      <c r="I364" s="126"/>
      <c r="J364" s="126"/>
      <c r="K364" s="126"/>
      <c r="L364" s="126"/>
      <c r="M364" s="126"/>
      <c r="N364" s="126"/>
      <c r="O364" s="126"/>
      <c r="P364" s="126"/>
      <c r="Q364" s="42"/>
      <c r="R364" s="42"/>
    </row>
    <row r="365" spans="1:18" s="45" customFormat="1" ht="15.5">
      <c r="A365" s="116" t="str">
        <f>IF(COUNT(Analysis!D368)&gt;0,A364+1,"")</f>
        <v/>
      </c>
      <c r="B365" s="117" t="str">
        <f>IF(COUNTA(Analysis!B:B&lt;&gt;"",Analysis!B368),"")</f>
        <v/>
      </c>
      <c r="C365" s="118" t="str">
        <f>IF(Analysis!C368&lt;&gt;"",Analysis!C368,"")</f>
        <v/>
      </c>
      <c r="D365" s="118" t="str">
        <f>IF(Analysis!D368&lt;&gt;"",Analysis!D368,"")</f>
        <v/>
      </c>
      <c r="E365" s="119" t="str">
        <f t="shared" si="12"/>
        <v/>
      </c>
      <c r="F365" s="120" t="str">
        <f t="shared" si="11"/>
        <v/>
      </c>
      <c r="G365" s="107"/>
      <c r="H365" s="126"/>
      <c r="I365" s="126"/>
      <c r="J365" s="126"/>
      <c r="K365" s="126"/>
      <c r="L365" s="126"/>
      <c r="M365" s="126"/>
      <c r="N365" s="126"/>
      <c r="O365" s="126"/>
      <c r="P365" s="126"/>
      <c r="Q365" s="42"/>
      <c r="R365" s="42"/>
    </row>
    <row r="366" spans="1:18" s="45" customFormat="1" ht="15.5">
      <c r="A366" s="116" t="str">
        <f>IF(COUNT(Analysis!D369)&gt;0,A365+1,"")</f>
        <v/>
      </c>
      <c r="B366" s="117" t="str">
        <f>IF(COUNTA(Analysis!B:B&lt;&gt;"",Analysis!B369),"")</f>
        <v/>
      </c>
      <c r="C366" s="118" t="str">
        <f>IF(Analysis!C369&lt;&gt;"",Analysis!C369,"")</f>
        <v/>
      </c>
      <c r="D366" s="118" t="str">
        <f>IF(Analysis!D369&lt;&gt;"",Analysis!D369,"")</f>
        <v/>
      </c>
      <c r="E366" s="119" t="str">
        <f t="shared" si="12"/>
        <v/>
      </c>
      <c r="F366" s="120" t="str">
        <f t="shared" si="11"/>
        <v/>
      </c>
      <c r="G366" s="107"/>
      <c r="H366" s="126"/>
      <c r="I366" s="126"/>
      <c r="J366" s="126"/>
      <c r="K366" s="126"/>
      <c r="L366" s="126"/>
      <c r="M366" s="126"/>
      <c r="N366" s="126"/>
      <c r="O366" s="126"/>
      <c r="P366" s="126"/>
      <c r="Q366" s="42"/>
      <c r="R366" s="42"/>
    </row>
    <row r="367" spans="1:18" s="45" customFormat="1" ht="15.5">
      <c r="A367" s="116" t="str">
        <f>IF(COUNT(Analysis!D370)&gt;0,A366+1,"")</f>
        <v/>
      </c>
      <c r="B367" s="117" t="str">
        <f>IF(COUNTA(Analysis!B:B&lt;&gt;"",Analysis!B370),"")</f>
        <v/>
      </c>
      <c r="C367" s="118" t="str">
        <f>IF(Analysis!C370&lt;&gt;"",Analysis!C370,"")</f>
        <v/>
      </c>
      <c r="D367" s="118" t="str">
        <f>IF(Analysis!D370&lt;&gt;"",Analysis!D370,"")</f>
        <v/>
      </c>
      <c r="E367" s="119" t="str">
        <f t="shared" si="12"/>
        <v/>
      </c>
      <c r="F367" s="120" t="str">
        <f t="shared" si="11"/>
        <v/>
      </c>
      <c r="G367" s="107"/>
      <c r="H367" s="126"/>
      <c r="I367" s="126"/>
      <c r="J367" s="126"/>
      <c r="K367" s="126"/>
      <c r="L367" s="126"/>
      <c r="M367" s="126"/>
      <c r="N367" s="126"/>
      <c r="O367" s="126"/>
      <c r="P367" s="126"/>
      <c r="Q367" s="42"/>
      <c r="R367" s="42"/>
    </row>
    <row r="368" spans="1:18" s="45" customFormat="1" ht="15.5">
      <c r="A368" s="116" t="str">
        <f>IF(COUNT(Analysis!D371)&gt;0,A367+1,"")</f>
        <v/>
      </c>
      <c r="B368" s="117" t="str">
        <f>IF(COUNTA(Analysis!B:B&lt;&gt;"",Analysis!B371),"")</f>
        <v/>
      </c>
      <c r="C368" s="118" t="str">
        <f>IF(Analysis!C371&lt;&gt;"",Analysis!C371,"")</f>
        <v/>
      </c>
      <c r="D368" s="118" t="str">
        <f>IF(Analysis!D371&lt;&gt;"",Analysis!D371,"")</f>
        <v/>
      </c>
      <c r="E368" s="119" t="str">
        <f t="shared" si="12"/>
        <v/>
      </c>
      <c r="F368" s="120" t="str">
        <f t="shared" si="11"/>
        <v/>
      </c>
      <c r="G368" s="107"/>
      <c r="H368" s="126"/>
      <c r="I368" s="126"/>
      <c r="J368" s="126"/>
      <c r="K368" s="126"/>
      <c r="L368" s="126"/>
      <c r="M368" s="126"/>
      <c r="N368" s="126"/>
      <c r="O368" s="126"/>
      <c r="P368" s="126"/>
      <c r="Q368" s="42"/>
      <c r="R368" s="42"/>
    </row>
    <row r="369" spans="1:18" s="45" customFormat="1" ht="15.5">
      <c r="A369" s="116" t="str">
        <f>IF(COUNT(Analysis!D372)&gt;0,A368+1,"")</f>
        <v/>
      </c>
      <c r="B369" s="117" t="str">
        <f>IF(COUNTA(Analysis!B:B&lt;&gt;"",Analysis!B372),"")</f>
        <v/>
      </c>
      <c r="C369" s="118" t="str">
        <f>IF(Analysis!C372&lt;&gt;"",Analysis!C372,"")</f>
        <v/>
      </c>
      <c r="D369" s="118" t="str">
        <f>IF(Analysis!D372&lt;&gt;"",Analysis!D372,"")</f>
        <v/>
      </c>
      <c r="E369" s="119" t="str">
        <f t="shared" si="12"/>
        <v/>
      </c>
      <c r="F369" s="120" t="str">
        <f t="shared" si="11"/>
        <v/>
      </c>
      <c r="G369" s="107"/>
      <c r="H369" s="126"/>
      <c r="I369" s="126"/>
      <c r="J369" s="126"/>
      <c r="K369" s="126"/>
      <c r="L369" s="126"/>
      <c r="M369" s="126"/>
      <c r="N369" s="126"/>
      <c r="O369" s="126"/>
      <c r="P369" s="126"/>
      <c r="Q369" s="42"/>
      <c r="R369" s="42"/>
    </row>
    <row r="370" spans="1:18" s="45" customFormat="1" ht="15.5">
      <c r="A370" s="116" t="str">
        <f>IF(COUNT(Analysis!D373)&gt;0,A369+1,"")</f>
        <v/>
      </c>
      <c r="B370" s="117" t="str">
        <f>IF(COUNTA(Analysis!B:B&lt;&gt;"",Analysis!B373),"")</f>
        <v/>
      </c>
      <c r="C370" s="118" t="str">
        <f>IF(Analysis!C373&lt;&gt;"",Analysis!C373,"")</f>
        <v/>
      </c>
      <c r="D370" s="118" t="str">
        <f>IF(Analysis!D373&lt;&gt;"",Analysis!D373,"")</f>
        <v/>
      </c>
      <c r="E370" s="119" t="str">
        <f t="shared" si="12"/>
        <v/>
      </c>
      <c r="F370" s="120" t="str">
        <f t="shared" si="11"/>
        <v/>
      </c>
      <c r="G370" s="107"/>
      <c r="H370" s="126"/>
      <c r="I370" s="126"/>
      <c r="J370" s="126"/>
      <c r="K370" s="126"/>
      <c r="L370" s="126"/>
      <c r="M370" s="126"/>
      <c r="N370" s="126"/>
      <c r="O370" s="126"/>
      <c r="P370" s="126"/>
      <c r="Q370" s="42"/>
      <c r="R370" s="42"/>
    </row>
    <row r="371" spans="1:18" s="45" customFormat="1" ht="15.5">
      <c r="A371" s="116" t="str">
        <f>IF(COUNT(Analysis!D374)&gt;0,A370+1,"")</f>
        <v/>
      </c>
      <c r="B371" s="117" t="str">
        <f>IF(COUNTA(Analysis!B:B&lt;&gt;"",Analysis!B374),"")</f>
        <v/>
      </c>
      <c r="C371" s="118" t="str">
        <f>IF(Analysis!C374&lt;&gt;"",Analysis!C374,"")</f>
        <v/>
      </c>
      <c r="D371" s="118" t="str">
        <f>IF(Analysis!D374&lt;&gt;"",Analysis!D374,"")</f>
        <v/>
      </c>
      <c r="E371" s="119" t="str">
        <f t="shared" si="12"/>
        <v/>
      </c>
      <c r="F371" s="120" t="str">
        <f t="shared" si="11"/>
        <v/>
      </c>
      <c r="G371" s="107"/>
      <c r="H371" s="126"/>
      <c r="I371" s="126"/>
      <c r="J371" s="126"/>
      <c r="K371" s="126"/>
      <c r="L371" s="126"/>
      <c r="M371" s="126"/>
      <c r="N371" s="126"/>
      <c r="O371" s="126"/>
      <c r="P371" s="126"/>
      <c r="Q371" s="42"/>
      <c r="R371" s="42"/>
    </row>
    <row r="372" spans="1:18" s="45" customFormat="1" ht="15.5">
      <c r="A372" s="116" t="str">
        <f>IF(COUNT(Analysis!D375)&gt;0,A371+1,"")</f>
        <v/>
      </c>
      <c r="B372" s="117" t="str">
        <f>IF(COUNTA(Analysis!B:B&lt;&gt;"",Analysis!B375),"")</f>
        <v/>
      </c>
      <c r="C372" s="118" t="str">
        <f>IF(Analysis!C375&lt;&gt;"",Analysis!C375,"")</f>
        <v/>
      </c>
      <c r="D372" s="118" t="str">
        <f>IF(Analysis!D375&lt;&gt;"",Analysis!D375,"")</f>
        <v/>
      </c>
      <c r="E372" s="119" t="str">
        <f t="shared" si="12"/>
        <v/>
      </c>
      <c r="F372" s="120" t="str">
        <f t="shared" si="11"/>
        <v/>
      </c>
      <c r="G372" s="107"/>
      <c r="H372" s="126"/>
      <c r="I372" s="126"/>
      <c r="J372" s="126"/>
      <c r="K372" s="126"/>
      <c r="L372" s="126"/>
      <c r="M372" s="126"/>
      <c r="N372" s="126"/>
      <c r="O372" s="126"/>
      <c r="P372" s="126"/>
      <c r="Q372" s="42"/>
      <c r="R372" s="42"/>
    </row>
    <row r="373" spans="1:18" s="45" customFormat="1" ht="15.5">
      <c r="A373" s="116" t="str">
        <f>IF(COUNT(Analysis!D376)&gt;0,A372+1,"")</f>
        <v/>
      </c>
      <c r="B373" s="117" t="str">
        <f>IF(COUNTA(Analysis!B:B&lt;&gt;"",Analysis!B376),"")</f>
        <v/>
      </c>
      <c r="C373" s="118" t="str">
        <f>IF(Analysis!C376&lt;&gt;"",Analysis!C376,"")</f>
        <v/>
      </c>
      <c r="D373" s="118" t="str">
        <f>IF(Analysis!D376&lt;&gt;"",Analysis!D376,"")</f>
        <v/>
      </c>
      <c r="E373" s="119" t="str">
        <f t="shared" si="12"/>
        <v/>
      </c>
      <c r="F373" s="120" t="str">
        <f t="shared" si="11"/>
        <v/>
      </c>
      <c r="G373" s="107"/>
      <c r="H373" s="126"/>
      <c r="I373" s="126"/>
      <c r="J373" s="126"/>
      <c r="K373" s="126"/>
      <c r="L373" s="126"/>
      <c r="M373" s="126"/>
      <c r="N373" s="126"/>
      <c r="O373" s="126"/>
      <c r="P373" s="126"/>
      <c r="Q373" s="42"/>
      <c r="R373" s="42"/>
    </row>
    <row r="374" spans="1:18" s="45" customFormat="1" ht="15.5">
      <c r="A374" s="116" t="str">
        <f>IF(COUNT(Analysis!D377)&gt;0,A373+1,"")</f>
        <v/>
      </c>
      <c r="B374" s="117" t="str">
        <f>IF(COUNTA(Analysis!B:B&lt;&gt;"",Analysis!B377),"")</f>
        <v/>
      </c>
      <c r="C374" s="118" t="str">
        <f>IF(Analysis!C377&lt;&gt;"",Analysis!C377,"")</f>
        <v/>
      </c>
      <c r="D374" s="118" t="str">
        <f>IF(Analysis!D377&lt;&gt;"",Analysis!D377,"")</f>
        <v/>
      </c>
      <c r="E374" s="119" t="str">
        <f t="shared" si="12"/>
        <v/>
      </c>
      <c r="F374" s="120" t="str">
        <f t="shared" si="11"/>
        <v/>
      </c>
      <c r="G374" s="107"/>
      <c r="H374" s="126"/>
      <c r="I374" s="126"/>
      <c r="J374" s="126"/>
      <c r="K374" s="126"/>
      <c r="L374" s="126"/>
      <c r="M374" s="126"/>
      <c r="N374" s="126"/>
      <c r="O374" s="126"/>
      <c r="P374" s="126"/>
      <c r="Q374" s="42"/>
      <c r="R374" s="42"/>
    </row>
    <row r="375" spans="1:18" s="45" customFormat="1" ht="15.5">
      <c r="A375" s="116" t="str">
        <f>IF(COUNT(Analysis!D378)&gt;0,A374+1,"")</f>
        <v/>
      </c>
      <c r="B375" s="117" t="str">
        <f>IF(COUNTA(Analysis!B:B&lt;&gt;"",Analysis!B378),"")</f>
        <v/>
      </c>
      <c r="C375" s="118" t="str">
        <f>IF(Analysis!C378&lt;&gt;"",Analysis!C378,"")</f>
        <v/>
      </c>
      <c r="D375" s="118" t="str">
        <f>IF(Analysis!D378&lt;&gt;"",Analysis!D378,"")</f>
        <v/>
      </c>
      <c r="E375" s="119" t="str">
        <f t="shared" si="12"/>
        <v/>
      </c>
      <c r="F375" s="120" t="str">
        <f t="shared" si="11"/>
        <v/>
      </c>
      <c r="G375" s="107"/>
      <c r="H375" s="126"/>
      <c r="I375" s="126"/>
      <c r="J375" s="126"/>
      <c r="K375" s="126"/>
      <c r="L375" s="126"/>
      <c r="M375" s="126"/>
      <c r="N375" s="126"/>
      <c r="O375" s="126"/>
      <c r="P375" s="126"/>
      <c r="Q375" s="42"/>
      <c r="R375" s="42"/>
    </row>
    <row r="376" spans="1:18" s="45" customFormat="1" ht="15.5">
      <c r="A376" s="116" t="str">
        <f>IF(COUNT(Analysis!D379)&gt;0,A375+1,"")</f>
        <v/>
      </c>
      <c r="B376" s="117" t="str">
        <f>IF(COUNTA(Analysis!B:B&lt;&gt;"",Analysis!B379),"")</f>
        <v/>
      </c>
      <c r="C376" s="118" t="str">
        <f>IF(Analysis!C379&lt;&gt;"",Analysis!C379,"")</f>
        <v/>
      </c>
      <c r="D376" s="118" t="str">
        <f>IF(Analysis!D379&lt;&gt;"",Analysis!D379,"")</f>
        <v/>
      </c>
      <c r="E376" s="119" t="str">
        <f t="shared" si="12"/>
        <v/>
      </c>
      <c r="F376" s="120" t="str">
        <f t="shared" si="11"/>
        <v/>
      </c>
      <c r="G376" s="107"/>
      <c r="H376" s="126"/>
      <c r="I376" s="126"/>
      <c r="J376" s="126"/>
      <c r="K376" s="126"/>
      <c r="L376" s="126"/>
      <c r="M376" s="126"/>
      <c r="N376" s="126"/>
      <c r="O376" s="126"/>
      <c r="P376" s="126"/>
      <c r="Q376" s="42"/>
      <c r="R376" s="42"/>
    </row>
    <row r="377" spans="1:18" s="45" customFormat="1" ht="15.5">
      <c r="A377" s="116" t="str">
        <f>IF(COUNT(Analysis!D380)&gt;0,A376+1,"")</f>
        <v/>
      </c>
      <c r="B377" s="117" t="str">
        <f>IF(COUNTA(Analysis!B:B&lt;&gt;"",Analysis!B380),"")</f>
        <v/>
      </c>
      <c r="C377" s="118" t="str">
        <f>IF(Analysis!C380&lt;&gt;"",Analysis!C380,"")</f>
        <v/>
      </c>
      <c r="D377" s="118" t="str">
        <f>IF(Analysis!D380&lt;&gt;"",Analysis!D380,"")</f>
        <v/>
      </c>
      <c r="E377" s="119" t="str">
        <f t="shared" si="12"/>
        <v/>
      </c>
      <c r="F377" s="120" t="str">
        <f t="shared" si="11"/>
        <v/>
      </c>
      <c r="G377" s="107"/>
      <c r="H377" s="126"/>
      <c r="I377" s="126"/>
      <c r="J377" s="126"/>
      <c r="K377" s="126"/>
      <c r="L377" s="126"/>
      <c r="M377" s="126"/>
      <c r="N377" s="126"/>
      <c r="O377" s="126"/>
      <c r="P377" s="126"/>
      <c r="Q377" s="42"/>
      <c r="R377" s="42"/>
    </row>
    <row r="378" spans="1:18" s="45" customFormat="1" ht="15.5">
      <c r="A378" s="116" t="str">
        <f>IF(COUNT(Analysis!D381)&gt;0,A377+1,"")</f>
        <v/>
      </c>
      <c r="B378" s="117" t="str">
        <f>IF(COUNTA(Analysis!B:B&lt;&gt;"",Analysis!B381),"")</f>
        <v/>
      </c>
      <c r="C378" s="118" t="str">
        <f>IF(Analysis!C381&lt;&gt;"",Analysis!C381,"")</f>
        <v/>
      </c>
      <c r="D378" s="118" t="str">
        <f>IF(Analysis!D381&lt;&gt;"",Analysis!D381,"")</f>
        <v/>
      </c>
      <c r="E378" s="119" t="str">
        <f t="shared" si="12"/>
        <v/>
      </c>
      <c r="F378" s="120" t="str">
        <f t="shared" si="11"/>
        <v/>
      </c>
      <c r="G378" s="107"/>
      <c r="H378" s="126"/>
      <c r="I378" s="126"/>
      <c r="J378" s="126"/>
      <c r="K378" s="126"/>
      <c r="L378" s="126"/>
      <c r="M378" s="126"/>
      <c r="N378" s="126"/>
      <c r="O378" s="126"/>
      <c r="P378" s="126"/>
      <c r="Q378" s="42"/>
      <c r="R378" s="42"/>
    </row>
    <row r="379" spans="1:18" s="45" customFormat="1" ht="15.5">
      <c r="A379" s="116" t="str">
        <f>IF(COUNT(Analysis!D382)&gt;0,A378+1,"")</f>
        <v/>
      </c>
      <c r="B379" s="117" t="str">
        <f>IF(COUNTA(Analysis!B:B&lt;&gt;"",Analysis!B382),"")</f>
        <v/>
      </c>
      <c r="C379" s="118" t="str">
        <f>IF(Analysis!C382&lt;&gt;"",Analysis!C382,"")</f>
        <v/>
      </c>
      <c r="D379" s="118" t="str">
        <f>IF(Analysis!D382&lt;&gt;"",Analysis!D382,"")</f>
        <v/>
      </c>
      <c r="E379" s="119" t="str">
        <f t="shared" si="12"/>
        <v/>
      </c>
      <c r="F379" s="120" t="str">
        <f t="shared" si="11"/>
        <v/>
      </c>
      <c r="G379" s="107"/>
      <c r="H379" s="126"/>
      <c r="I379" s="126"/>
      <c r="J379" s="126"/>
      <c r="K379" s="126"/>
      <c r="L379" s="126"/>
      <c r="M379" s="126"/>
      <c r="N379" s="126"/>
      <c r="O379" s="126"/>
      <c r="P379" s="126"/>
      <c r="Q379" s="42"/>
      <c r="R379" s="42"/>
    </row>
    <row r="380" spans="1:18" s="45" customFormat="1" ht="15.5">
      <c r="A380" s="116" t="str">
        <f>IF(COUNT(Analysis!D383)&gt;0,A379+1,"")</f>
        <v/>
      </c>
      <c r="B380" s="117" t="str">
        <f>IF(COUNTA(Analysis!B:B&lt;&gt;"",Analysis!B383),"")</f>
        <v/>
      </c>
      <c r="C380" s="118" t="str">
        <f>IF(Analysis!C383&lt;&gt;"",Analysis!C383,"")</f>
        <v/>
      </c>
      <c r="D380" s="118" t="str">
        <f>IF(Analysis!D383&lt;&gt;"",Analysis!D383,"")</f>
        <v/>
      </c>
      <c r="E380" s="119" t="str">
        <f t="shared" si="12"/>
        <v/>
      </c>
      <c r="F380" s="120" t="str">
        <f t="shared" si="11"/>
        <v/>
      </c>
      <c r="G380" s="107"/>
      <c r="H380" s="126"/>
      <c r="I380" s="126"/>
      <c r="J380" s="126"/>
      <c r="K380" s="126"/>
      <c r="L380" s="126"/>
      <c r="M380" s="126"/>
      <c r="N380" s="126"/>
      <c r="O380" s="126"/>
      <c r="P380" s="126"/>
      <c r="Q380" s="42"/>
      <c r="R380" s="42"/>
    </row>
    <row r="381" spans="1:18" s="45" customFormat="1" ht="15.5">
      <c r="A381" s="116" t="str">
        <f>IF(COUNT(Analysis!D384)&gt;0,A380+1,"")</f>
        <v/>
      </c>
      <c r="B381" s="117" t="str">
        <f>IF(COUNTA(Analysis!B:B&lt;&gt;"",Analysis!B384),"")</f>
        <v/>
      </c>
      <c r="C381" s="118" t="str">
        <f>IF(Analysis!C384&lt;&gt;"",Analysis!C384,"")</f>
        <v/>
      </c>
      <c r="D381" s="118" t="str">
        <f>IF(Analysis!D384&lt;&gt;"",Analysis!D384,"")</f>
        <v/>
      </c>
      <c r="E381" s="119" t="str">
        <f t="shared" si="12"/>
        <v/>
      </c>
      <c r="F381" s="120" t="str">
        <f t="shared" si="11"/>
        <v/>
      </c>
      <c r="G381" s="107"/>
      <c r="H381" s="126"/>
      <c r="I381" s="126"/>
      <c r="J381" s="126"/>
      <c r="K381" s="126"/>
      <c r="L381" s="126"/>
      <c r="M381" s="126"/>
      <c r="N381" s="126"/>
      <c r="O381" s="126"/>
      <c r="P381" s="126"/>
      <c r="Q381" s="42"/>
      <c r="R381" s="42"/>
    </row>
    <row r="382" spans="1:18" s="45" customFormat="1" ht="15.5">
      <c r="A382" s="116" t="str">
        <f>IF(COUNT(Analysis!D385)&gt;0,A381+1,"")</f>
        <v/>
      </c>
      <c r="B382" s="117" t="str">
        <f>IF(COUNTA(Analysis!B:B&lt;&gt;"",Analysis!B385),"")</f>
        <v/>
      </c>
      <c r="C382" s="118" t="str">
        <f>IF(Analysis!C385&lt;&gt;"",Analysis!C385,"")</f>
        <v/>
      </c>
      <c r="D382" s="118" t="str">
        <f>IF(Analysis!D385&lt;&gt;"",Analysis!D385,"")</f>
        <v/>
      </c>
      <c r="E382" s="119" t="str">
        <f t="shared" si="12"/>
        <v/>
      </c>
      <c r="F382" s="120" t="str">
        <f t="shared" si="11"/>
        <v/>
      </c>
      <c r="G382" s="107"/>
      <c r="H382" s="126"/>
      <c r="I382" s="126"/>
      <c r="J382" s="126"/>
      <c r="K382" s="126"/>
      <c r="L382" s="126"/>
      <c r="M382" s="126"/>
      <c r="N382" s="126"/>
      <c r="O382" s="126"/>
      <c r="P382" s="126"/>
      <c r="Q382" s="42"/>
      <c r="R382" s="42"/>
    </row>
    <row r="383" spans="1:18" s="45" customFormat="1" ht="15.5">
      <c r="A383" s="116" t="str">
        <f>IF(COUNT(Analysis!D386)&gt;0,A382+1,"")</f>
        <v/>
      </c>
      <c r="B383" s="117" t="str">
        <f>IF(COUNTA(Analysis!B:B&lt;&gt;"",Analysis!B386),"")</f>
        <v/>
      </c>
      <c r="C383" s="118" t="str">
        <f>IF(Analysis!C386&lt;&gt;"",Analysis!C386,"")</f>
        <v/>
      </c>
      <c r="D383" s="118" t="str">
        <f>IF(Analysis!D386&lt;&gt;"",Analysis!D386,"")</f>
        <v/>
      </c>
      <c r="E383" s="119" t="str">
        <f t="shared" si="12"/>
        <v/>
      </c>
      <c r="F383" s="120" t="str">
        <f t="shared" si="11"/>
        <v/>
      </c>
      <c r="G383" s="107"/>
      <c r="H383" s="126"/>
      <c r="I383" s="126"/>
      <c r="J383" s="126"/>
      <c r="K383" s="126"/>
      <c r="L383" s="126"/>
      <c r="M383" s="126"/>
      <c r="N383" s="126"/>
      <c r="O383" s="126"/>
      <c r="P383" s="126"/>
      <c r="Q383" s="42"/>
      <c r="R383" s="42"/>
    </row>
    <row r="384" spans="1:18" s="45" customFormat="1" ht="15.5">
      <c r="A384" s="116" t="str">
        <f>IF(COUNT(Analysis!D387)&gt;0,A383+1,"")</f>
        <v/>
      </c>
      <c r="B384" s="117" t="str">
        <f>IF(COUNTA(Analysis!B:B&lt;&gt;"",Analysis!B387),"")</f>
        <v/>
      </c>
      <c r="C384" s="118" t="str">
        <f>IF(Analysis!C387&lt;&gt;"",Analysis!C387,"")</f>
        <v/>
      </c>
      <c r="D384" s="118" t="str">
        <f>IF(Analysis!D387&lt;&gt;"",Analysis!D387,"")</f>
        <v/>
      </c>
      <c r="E384" s="119" t="str">
        <f t="shared" si="12"/>
        <v/>
      </c>
      <c r="F384" s="120" t="str">
        <f t="shared" si="11"/>
        <v/>
      </c>
      <c r="G384" s="107"/>
      <c r="H384" s="126"/>
      <c r="I384" s="126"/>
      <c r="J384" s="126"/>
      <c r="K384" s="126"/>
      <c r="L384" s="126"/>
      <c r="M384" s="126"/>
      <c r="N384" s="126"/>
      <c r="O384" s="126"/>
      <c r="P384" s="126"/>
      <c r="Q384" s="42"/>
      <c r="R384" s="42"/>
    </row>
    <row r="385" spans="1:18" s="45" customFormat="1" ht="15.5">
      <c r="A385" s="116" t="str">
        <f>IF(COUNT(Analysis!D388)&gt;0,A384+1,"")</f>
        <v/>
      </c>
      <c r="B385" s="117" t="str">
        <f>IF(COUNTA(Analysis!B:B&lt;&gt;"",Analysis!B388),"")</f>
        <v/>
      </c>
      <c r="C385" s="118" t="str">
        <f>IF(Analysis!C388&lt;&gt;"",Analysis!C388,"")</f>
        <v/>
      </c>
      <c r="D385" s="118" t="str">
        <f>IF(Analysis!D388&lt;&gt;"",Analysis!D388,"")</f>
        <v/>
      </c>
      <c r="E385" s="119" t="str">
        <f t="shared" si="12"/>
        <v/>
      </c>
      <c r="F385" s="120" t="str">
        <f t="shared" si="11"/>
        <v/>
      </c>
      <c r="G385" s="107"/>
      <c r="H385" s="126"/>
      <c r="I385" s="126"/>
      <c r="J385" s="126"/>
      <c r="K385" s="126"/>
      <c r="L385" s="126"/>
      <c r="M385" s="126"/>
      <c r="N385" s="126"/>
      <c r="O385" s="126"/>
      <c r="P385" s="126"/>
      <c r="Q385" s="42"/>
      <c r="R385" s="42"/>
    </row>
    <row r="386" spans="1:18" s="45" customFormat="1" ht="15.5">
      <c r="A386" s="116" t="str">
        <f>IF(COUNT(Analysis!D389)&gt;0,A385+1,"")</f>
        <v/>
      </c>
      <c r="B386" s="117" t="str">
        <f>IF(COUNTA(Analysis!B:B&lt;&gt;"",Analysis!B389),"")</f>
        <v/>
      </c>
      <c r="C386" s="118" t="str">
        <f>IF(Analysis!C389&lt;&gt;"",Analysis!C389,"")</f>
        <v/>
      </c>
      <c r="D386" s="118" t="str">
        <f>IF(Analysis!D389&lt;&gt;"",Analysis!D389,"")</f>
        <v/>
      </c>
      <c r="E386" s="119" t="str">
        <f t="shared" si="12"/>
        <v/>
      </c>
      <c r="F386" s="120" t="str">
        <f t="shared" si="11"/>
        <v/>
      </c>
      <c r="G386" s="107"/>
      <c r="H386" s="126"/>
      <c r="I386" s="126"/>
      <c r="J386" s="126"/>
      <c r="K386" s="126"/>
      <c r="L386" s="126"/>
      <c r="M386" s="126"/>
      <c r="N386" s="126"/>
      <c r="O386" s="126"/>
      <c r="P386" s="126"/>
      <c r="Q386" s="42"/>
      <c r="R386" s="42"/>
    </row>
    <row r="387" spans="1:18" s="45" customFormat="1" ht="15.5">
      <c r="A387" s="116" t="str">
        <f>IF(COUNT(Analysis!D390)&gt;0,A386+1,"")</f>
        <v/>
      </c>
      <c r="B387" s="117" t="str">
        <f>IF(COUNTA(Analysis!B:B&lt;&gt;"",Analysis!B390),"")</f>
        <v/>
      </c>
      <c r="C387" s="118" t="str">
        <f>IF(Analysis!C390&lt;&gt;"",Analysis!C390,"")</f>
        <v/>
      </c>
      <c r="D387" s="118" t="str">
        <f>IF(Analysis!D390&lt;&gt;"",Analysis!D390,"")</f>
        <v/>
      </c>
      <c r="E387" s="119" t="str">
        <f t="shared" si="12"/>
        <v/>
      </c>
      <c r="F387" s="120" t="str">
        <f t="shared" si="11"/>
        <v/>
      </c>
      <c r="G387" s="107"/>
      <c r="H387" s="126"/>
      <c r="I387" s="126"/>
      <c r="J387" s="126"/>
      <c r="K387" s="126"/>
      <c r="L387" s="126"/>
      <c r="M387" s="126"/>
      <c r="N387" s="126"/>
      <c r="O387" s="126"/>
      <c r="P387" s="126"/>
      <c r="Q387" s="42"/>
      <c r="R387" s="42"/>
    </row>
    <row r="388" spans="1:18" s="45" customFormat="1" ht="15.5">
      <c r="A388" s="116" t="str">
        <f>IF(COUNT(Analysis!D391)&gt;0,A387+1,"")</f>
        <v/>
      </c>
      <c r="B388" s="117" t="str">
        <f>IF(COUNTA(Analysis!B:B&lt;&gt;"",Analysis!B391),"")</f>
        <v/>
      </c>
      <c r="C388" s="118" t="str">
        <f>IF(Analysis!C391&lt;&gt;"",Analysis!C391,"")</f>
        <v/>
      </c>
      <c r="D388" s="118" t="str">
        <f>IF(Analysis!D391&lt;&gt;"",Analysis!D391,"")</f>
        <v/>
      </c>
      <c r="E388" s="119" t="str">
        <f t="shared" si="12"/>
        <v/>
      </c>
      <c r="F388" s="120" t="str">
        <f t="shared" si="11"/>
        <v/>
      </c>
      <c r="G388" s="107"/>
      <c r="H388" s="126"/>
      <c r="I388" s="126"/>
      <c r="J388" s="126"/>
      <c r="K388" s="126"/>
      <c r="L388" s="126"/>
      <c r="M388" s="126"/>
      <c r="N388" s="126"/>
      <c r="O388" s="126"/>
      <c r="P388" s="126"/>
      <c r="Q388" s="42"/>
      <c r="R388" s="42"/>
    </row>
    <row r="389" spans="1:18" s="45" customFormat="1" ht="15.5">
      <c r="A389" s="116" t="str">
        <f>IF(COUNT(Analysis!D392)&gt;0,A388+1,"")</f>
        <v/>
      </c>
      <c r="B389" s="117" t="str">
        <f>IF(COUNTA(Analysis!B:B&lt;&gt;"",Analysis!B392),"")</f>
        <v/>
      </c>
      <c r="C389" s="118" t="str">
        <f>IF(Analysis!C392&lt;&gt;"",Analysis!C392,"")</f>
        <v/>
      </c>
      <c r="D389" s="118" t="str">
        <f>IF(Analysis!D392&lt;&gt;"",Analysis!D392,"")</f>
        <v/>
      </c>
      <c r="E389" s="119" t="str">
        <f t="shared" si="12"/>
        <v/>
      </c>
      <c r="F389" s="120" t="str">
        <f t="shared" ref="F389:F452" si="13">IF(E389="","",IF(E389&gt;=80,"A",IF(E389&gt;=75,"B+",IF(E389&gt;=70,"B",IF(E389&gt;=65,"C+",IF(E389&gt;=60,"C",IF(E389&gt;=55,"D+",IF(E389&gt;=50,"D",IF(E389&lt;50,"F")))))))))</f>
        <v/>
      </c>
      <c r="G389" s="107"/>
      <c r="H389" s="126"/>
      <c r="I389" s="126"/>
      <c r="J389" s="126"/>
      <c r="K389" s="126"/>
      <c r="L389" s="126"/>
      <c r="M389" s="126"/>
      <c r="N389" s="126"/>
      <c r="O389" s="126"/>
      <c r="P389" s="126"/>
      <c r="Q389" s="42"/>
      <c r="R389" s="42"/>
    </row>
    <row r="390" spans="1:18" s="45" customFormat="1" ht="15.5">
      <c r="A390" s="116" t="str">
        <f>IF(COUNT(Analysis!D393)&gt;0,A389+1,"")</f>
        <v/>
      </c>
      <c r="B390" s="117" t="str">
        <f>IF(COUNTA(Analysis!B:B&lt;&gt;"",Analysis!B393),"")</f>
        <v/>
      </c>
      <c r="C390" s="118" t="str">
        <f>IF(Analysis!C393&lt;&gt;"",Analysis!C393,"")</f>
        <v/>
      </c>
      <c r="D390" s="118" t="str">
        <f>IF(Analysis!D393&lt;&gt;"",Analysis!D393,"")</f>
        <v/>
      </c>
      <c r="E390" s="119" t="str">
        <f t="shared" si="12"/>
        <v/>
      </c>
      <c r="F390" s="120" t="str">
        <f t="shared" si="13"/>
        <v/>
      </c>
      <c r="G390" s="107"/>
      <c r="H390" s="126"/>
      <c r="I390" s="126"/>
      <c r="J390" s="126"/>
      <c r="K390" s="126"/>
      <c r="L390" s="126"/>
      <c r="M390" s="126"/>
      <c r="N390" s="126"/>
      <c r="O390" s="126"/>
      <c r="P390" s="126"/>
      <c r="Q390" s="42"/>
      <c r="R390" s="42"/>
    </row>
    <row r="391" spans="1:18" s="45" customFormat="1" ht="15.5">
      <c r="A391" s="116" t="str">
        <f>IF(COUNT(Analysis!D394)&gt;0,A390+1,"")</f>
        <v/>
      </c>
      <c r="B391" s="117" t="str">
        <f>IF(COUNTA(Analysis!B:B&lt;&gt;"",Analysis!B394),"")</f>
        <v/>
      </c>
      <c r="C391" s="118" t="str">
        <f>IF(Analysis!C394&lt;&gt;"",Analysis!C394,"")</f>
        <v/>
      </c>
      <c r="D391" s="118" t="str">
        <f>IF(Analysis!D394&lt;&gt;"",Analysis!D394,"")</f>
        <v/>
      </c>
      <c r="E391" s="119" t="str">
        <f t="shared" si="12"/>
        <v/>
      </c>
      <c r="F391" s="120" t="str">
        <f t="shared" si="13"/>
        <v/>
      </c>
      <c r="G391" s="107"/>
      <c r="H391" s="126"/>
      <c r="I391" s="126"/>
      <c r="J391" s="126"/>
      <c r="K391" s="126"/>
      <c r="L391" s="126"/>
      <c r="M391" s="126"/>
      <c r="N391" s="126"/>
      <c r="O391" s="126"/>
      <c r="P391" s="126"/>
      <c r="Q391" s="42"/>
      <c r="R391" s="42"/>
    </row>
    <row r="392" spans="1:18" s="45" customFormat="1" ht="15.5">
      <c r="A392" s="116" t="str">
        <f>IF(COUNT(Analysis!D395)&gt;0,A391+1,"")</f>
        <v/>
      </c>
      <c r="B392" s="117" t="str">
        <f>IF(COUNTA(Analysis!B:B&lt;&gt;"",Analysis!B395),"")</f>
        <v/>
      </c>
      <c r="C392" s="118" t="str">
        <f>IF(Analysis!C395&lt;&gt;"",Analysis!C395,"")</f>
        <v/>
      </c>
      <c r="D392" s="118" t="str">
        <f>IF(Analysis!D395&lt;&gt;"",Analysis!D395,"")</f>
        <v/>
      </c>
      <c r="E392" s="119" t="str">
        <f t="shared" si="12"/>
        <v/>
      </c>
      <c r="F392" s="120" t="str">
        <f t="shared" si="13"/>
        <v/>
      </c>
      <c r="G392" s="107"/>
      <c r="H392" s="126"/>
      <c r="I392" s="126"/>
      <c r="J392" s="126"/>
      <c r="K392" s="126"/>
      <c r="L392" s="126"/>
      <c r="M392" s="126"/>
      <c r="N392" s="126"/>
      <c r="O392" s="126"/>
      <c r="P392" s="126"/>
      <c r="Q392" s="42"/>
      <c r="R392" s="42"/>
    </row>
    <row r="393" spans="1:18" s="45" customFormat="1" ht="15.5">
      <c r="A393" s="116" t="str">
        <f>IF(COUNT(Analysis!D396)&gt;0,A392+1,"")</f>
        <v/>
      </c>
      <c r="B393" s="117" t="str">
        <f>IF(COUNTA(Analysis!B:B&lt;&gt;"",Analysis!B396),"")</f>
        <v/>
      </c>
      <c r="C393" s="118" t="str">
        <f>IF(Analysis!C396&lt;&gt;"",Analysis!C396,"")</f>
        <v/>
      </c>
      <c r="D393" s="118" t="str">
        <f>IF(Analysis!D396&lt;&gt;"",Analysis!D396,"")</f>
        <v/>
      </c>
      <c r="E393" s="119" t="str">
        <f t="shared" si="12"/>
        <v/>
      </c>
      <c r="F393" s="120" t="str">
        <f t="shared" si="13"/>
        <v/>
      </c>
      <c r="G393" s="107"/>
      <c r="H393" s="126"/>
      <c r="I393" s="126"/>
      <c r="J393" s="126"/>
      <c r="K393" s="126"/>
      <c r="L393" s="126"/>
      <c r="M393" s="126"/>
      <c r="N393" s="126"/>
      <c r="O393" s="126"/>
      <c r="P393" s="126"/>
      <c r="Q393" s="42"/>
      <c r="R393" s="42"/>
    </row>
    <row r="394" spans="1:18" s="45" customFormat="1" ht="15.5">
      <c r="A394" s="116" t="str">
        <f>IF(COUNT(Analysis!D397)&gt;0,A393+1,"")</f>
        <v/>
      </c>
      <c r="B394" s="117" t="str">
        <f>IF(COUNTA(Analysis!B:B&lt;&gt;"",Analysis!B397),"")</f>
        <v/>
      </c>
      <c r="C394" s="118" t="str">
        <f>IF(Analysis!C397&lt;&gt;"",Analysis!C397,"")</f>
        <v/>
      </c>
      <c r="D394" s="118" t="str">
        <f>IF(Analysis!D397&lt;&gt;"",Analysis!D397,"")</f>
        <v/>
      </c>
      <c r="E394" s="119" t="str">
        <f t="shared" si="12"/>
        <v/>
      </c>
      <c r="F394" s="120" t="str">
        <f t="shared" si="13"/>
        <v/>
      </c>
      <c r="G394" s="107"/>
      <c r="H394" s="126"/>
      <c r="I394" s="126"/>
      <c r="J394" s="126"/>
      <c r="K394" s="126"/>
      <c r="L394" s="126"/>
      <c r="M394" s="126"/>
      <c r="N394" s="126"/>
      <c r="O394" s="126"/>
      <c r="P394" s="126"/>
      <c r="Q394" s="42"/>
      <c r="R394" s="42"/>
    </row>
    <row r="395" spans="1:18" s="45" customFormat="1" ht="15.5">
      <c r="A395" s="116" t="str">
        <f>IF(COUNT(Analysis!D398)&gt;0,A394+1,"")</f>
        <v/>
      </c>
      <c r="B395" s="117" t="str">
        <f>IF(COUNTA(Analysis!B:B&lt;&gt;"",Analysis!B398),"")</f>
        <v/>
      </c>
      <c r="C395" s="118" t="str">
        <f>IF(Analysis!C398&lt;&gt;"",Analysis!C398,"")</f>
        <v/>
      </c>
      <c r="D395" s="118" t="str">
        <f>IF(Analysis!D398&lt;&gt;"",Analysis!D398,"")</f>
        <v/>
      </c>
      <c r="E395" s="119" t="str">
        <f t="shared" si="12"/>
        <v/>
      </c>
      <c r="F395" s="120" t="str">
        <f t="shared" si="13"/>
        <v/>
      </c>
      <c r="G395" s="107"/>
      <c r="H395" s="126"/>
      <c r="I395" s="126"/>
      <c r="J395" s="126"/>
      <c r="K395" s="126"/>
      <c r="L395" s="126"/>
      <c r="M395" s="126"/>
      <c r="N395" s="126"/>
      <c r="O395" s="126"/>
      <c r="P395" s="126"/>
      <c r="Q395" s="42"/>
      <c r="R395" s="42"/>
    </row>
    <row r="396" spans="1:18" ht="15.5">
      <c r="A396" s="116" t="str">
        <f>IF(COUNT(Analysis!D399)&gt;0,A395+1,"")</f>
        <v/>
      </c>
      <c r="B396" s="117" t="str">
        <f>IF(COUNTA(Analysis!B:B&lt;&gt;"",Analysis!B399),"")</f>
        <v/>
      </c>
      <c r="C396" s="118" t="str">
        <f>IF(Analysis!C399&lt;&gt;"",Analysis!C399,"")</f>
        <v/>
      </c>
      <c r="D396" s="118" t="str">
        <f>IF(Analysis!D399&lt;&gt;"",Analysis!D399,"")</f>
        <v/>
      </c>
      <c r="E396" s="119" t="str">
        <f t="shared" si="12"/>
        <v/>
      </c>
      <c r="F396" s="120" t="str">
        <f t="shared" si="13"/>
        <v/>
      </c>
    </row>
    <row r="397" spans="1:18" ht="15.5">
      <c r="A397" s="116" t="str">
        <f>IF(COUNT(Analysis!D400)&gt;0,A396+1,"")</f>
        <v/>
      </c>
      <c r="B397" s="117" t="str">
        <f>IF(COUNTA(Analysis!B:B&lt;&gt;"",Analysis!B400),"")</f>
        <v/>
      </c>
      <c r="C397" s="118" t="str">
        <f>IF(Analysis!C400&lt;&gt;"",Analysis!C400,"")</f>
        <v/>
      </c>
      <c r="D397" s="118" t="str">
        <f>IF(Analysis!D400&lt;&gt;"",Analysis!D400,"")</f>
        <v/>
      </c>
      <c r="E397" s="119" t="str">
        <f t="shared" si="12"/>
        <v/>
      </c>
      <c r="F397" s="120" t="str">
        <f t="shared" si="13"/>
        <v/>
      </c>
    </row>
    <row r="398" spans="1:18" ht="15.5">
      <c r="A398" s="116" t="str">
        <f>IF(COUNT(Analysis!D401)&gt;0,A397+1,"")</f>
        <v/>
      </c>
      <c r="B398" s="117" t="str">
        <f>IF(COUNTA(Analysis!B:B&lt;&gt;"",Analysis!B401),"")</f>
        <v/>
      </c>
      <c r="C398" s="118" t="str">
        <f>IF(Analysis!C401&lt;&gt;"",Analysis!C401,"")</f>
        <v/>
      </c>
      <c r="D398" s="118" t="str">
        <f>IF(Analysis!D401&lt;&gt;"",Analysis!D401,"")</f>
        <v/>
      </c>
      <c r="E398" s="119" t="str">
        <f t="shared" si="12"/>
        <v/>
      </c>
      <c r="F398" s="120" t="str">
        <f t="shared" si="13"/>
        <v/>
      </c>
    </row>
    <row r="399" spans="1:18" ht="15.5">
      <c r="A399" s="116" t="str">
        <f>IF(COUNT(Analysis!D402)&gt;0,A398+1,"")</f>
        <v/>
      </c>
      <c r="B399" s="117" t="str">
        <f>IF(COUNTA(Analysis!B:B&lt;&gt;"",Analysis!B402),"")</f>
        <v/>
      </c>
      <c r="C399" s="118" t="str">
        <f>IF(Analysis!C402&lt;&gt;"",Analysis!C402,"")</f>
        <v/>
      </c>
      <c r="D399" s="118" t="str">
        <f>IF(Analysis!D402&lt;&gt;"",Analysis!D402,"")</f>
        <v/>
      </c>
      <c r="E399" s="119" t="str">
        <f t="shared" si="12"/>
        <v/>
      </c>
      <c r="F399" s="120" t="str">
        <f t="shared" si="13"/>
        <v/>
      </c>
    </row>
    <row r="400" spans="1:18" ht="15.5">
      <c r="A400" s="116" t="str">
        <f>IF(COUNT(Analysis!D403)&gt;0,A399+1,"")</f>
        <v/>
      </c>
      <c r="B400" s="117" t="str">
        <f>IF(COUNTA(Analysis!B:B&lt;&gt;"",Analysis!B403),"")</f>
        <v/>
      </c>
      <c r="C400" s="118" t="str">
        <f>IF(Analysis!C403&lt;&gt;"",Analysis!C403,"")</f>
        <v/>
      </c>
      <c r="D400" s="118" t="str">
        <f>IF(Analysis!D403&lt;&gt;"",Analysis!D403,"")</f>
        <v/>
      </c>
      <c r="E400" s="119" t="str">
        <f t="shared" si="12"/>
        <v/>
      </c>
      <c r="F400" s="120" t="str">
        <f t="shared" si="13"/>
        <v/>
      </c>
    </row>
    <row r="401" spans="1:6" ht="15.5">
      <c r="A401" s="116" t="str">
        <f>IF(COUNT(Analysis!D404)&gt;0,A400+1,"")</f>
        <v/>
      </c>
      <c r="B401" s="117" t="str">
        <f>IF(COUNTA(Analysis!B:B&lt;&gt;"",Analysis!B404),"")</f>
        <v/>
      </c>
      <c r="C401" s="118" t="str">
        <f>IF(Analysis!C404&lt;&gt;"",Analysis!C404,"")</f>
        <v/>
      </c>
      <c r="D401" s="118" t="str">
        <f>IF(Analysis!D404&lt;&gt;"",Analysis!D404,"")</f>
        <v/>
      </c>
      <c r="E401" s="119" t="str">
        <f t="shared" ref="E401:E464" si="14">IF(C401="","",C401+D401)</f>
        <v/>
      </c>
      <c r="F401" s="120" t="str">
        <f t="shared" si="13"/>
        <v/>
      </c>
    </row>
    <row r="402" spans="1:6" ht="15.5">
      <c r="A402" s="116" t="str">
        <f>IF(COUNT(Analysis!D405)&gt;0,A401+1,"")</f>
        <v/>
      </c>
      <c r="B402" s="117" t="str">
        <f>IF(COUNTA(Analysis!B:B&lt;&gt;"",Analysis!B405),"")</f>
        <v/>
      </c>
      <c r="C402" s="118" t="str">
        <f>IF(Analysis!C405&lt;&gt;"",Analysis!C405,"")</f>
        <v/>
      </c>
      <c r="D402" s="118" t="str">
        <f>IF(Analysis!D405&lt;&gt;"",Analysis!D405,"")</f>
        <v/>
      </c>
      <c r="E402" s="119" t="str">
        <f t="shared" si="14"/>
        <v/>
      </c>
      <c r="F402" s="120" t="str">
        <f t="shared" si="13"/>
        <v/>
      </c>
    </row>
    <row r="403" spans="1:6" ht="15.5">
      <c r="A403" s="116" t="str">
        <f>IF(COUNT(Analysis!D406)&gt;0,A402+1,"")</f>
        <v/>
      </c>
      <c r="B403" s="117" t="str">
        <f>IF(COUNTA(Analysis!B:B&lt;&gt;"",Analysis!B406),"")</f>
        <v/>
      </c>
      <c r="C403" s="118" t="str">
        <f>IF(Analysis!C406&lt;&gt;"",Analysis!C406,"")</f>
        <v/>
      </c>
      <c r="D403" s="118" t="str">
        <f>IF(Analysis!D406&lt;&gt;"",Analysis!D406,"")</f>
        <v/>
      </c>
      <c r="E403" s="119" t="str">
        <f t="shared" si="14"/>
        <v/>
      </c>
      <c r="F403" s="120" t="str">
        <f t="shared" si="13"/>
        <v/>
      </c>
    </row>
    <row r="404" spans="1:6" ht="15.5">
      <c r="A404" s="116" t="str">
        <f>IF(COUNT(Analysis!D407)&gt;0,A403+1,"")</f>
        <v/>
      </c>
      <c r="B404" s="117" t="str">
        <f>IF(COUNTA(Analysis!B:B&lt;&gt;"",Analysis!B407),"")</f>
        <v/>
      </c>
      <c r="C404" s="118" t="str">
        <f>IF(Analysis!C407&lt;&gt;"",Analysis!C407,"")</f>
        <v/>
      </c>
      <c r="D404" s="118" t="str">
        <f>IF(Analysis!D407&lt;&gt;"",Analysis!D407,"")</f>
        <v/>
      </c>
      <c r="E404" s="119" t="str">
        <f t="shared" si="14"/>
        <v/>
      </c>
      <c r="F404" s="120" t="str">
        <f t="shared" si="13"/>
        <v/>
      </c>
    </row>
    <row r="405" spans="1:6" ht="15.5">
      <c r="A405" s="116" t="str">
        <f>IF(COUNT(Analysis!D408)&gt;0,A404+1,"")</f>
        <v/>
      </c>
      <c r="B405" s="117" t="str">
        <f>IF(COUNTA(Analysis!B:B&lt;&gt;"",Analysis!B408),"")</f>
        <v/>
      </c>
      <c r="C405" s="118" t="str">
        <f>IF(Analysis!C408&lt;&gt;"",Analysis!C408,"")</f>
        <v/>
      </c>
      <c r="D405" s="118" t="str">
        <f>IF(Analysis!D408&lt;&gt;"",Analysis!D408,"")</f>
        <v/>
      </c>
      <c r="E405" s="119" t="str">
        <f t="shared" si="14"/>
        <v/>
      </c>
      <c r="F405" s="120" t="str">
        <f t="shared" si="13"/>
        <v/>
      </c>
    </row>
    <row r="406" spans="1:6" ht="15.5">
      <c r="A406" s="116" t="str">
        <f>IF(COUNT(Analysis!D409)&gt;0,A405+1,"")</f>
        <v/>
      </c>
      <c r="B406" s="117" t="str">
        <f>IF(COUNTA(Analysis!B:B&lt;&gt;"",Analysis!B409),"")</f>
        <v/>
      </c>
      <c r="C406" s="118" t="str">
        <f>IF(Analysis!C409&lt;&gt;"",Analysis!C409,"")</f>
        <v/>
      </c>
      <c r="D406" s="118" t="str">
        <f>IF(Analysis!D409&lt;&gt;"",Analysis!D409,"")</f>
        <v/>
      </c>
      <c r="E406" s="119" t="str">
        <f t="shared" si="14"/>
        <v/>
      </c>
      <c r="F406" s="120" t="str">
        <f t="shared" si="13"/>
        <v/>
      </c>
    </row>
    <row r="407" spans="1:6" ht="15.5">
      <c r="A407" s="116" t="str">
        <f>IF(COUNT(Analysis!D410)&gt;0,A406+1,"")</f>
        <v/>
      </c>
      <c r="B407" s="117" t="str">
        <f>IF(COUNTA(Analysis!B:B&lt;&gt;"",Analysis!B410),"")</f>
        <v/>
      </c>
      <c r="C407" s="118" t="str">
        <f>IF(Analysis!C410&lt;&gt;"",Analysis!C410,"")</f>
        <v/>
      </c>
      <c r="D407" s="118" t="str">
        <f>IF(Analysis!D410&lt;&gt;"",Analysis!D410,"")</f>
        <v/>
      </c>
      <c r="E407" s="119" t="str">
        <f t="shared" si="14"/>
        <v/>
      </c>
      <c r="F407" s="120" t="str">
        <f t="shared" si="13"/>
        <v/>
      </c>
    </row>
    <row r="408" spans="1:6" ht="15.5">
      <c r="A408" s="116" t="str">
        <f>IF(COUNT(Analysis!D411)&gt;0,A407+1,"")</f>
        <v/>
      </c>
      <c r="B408" s="117" t="str">
        <f>IF(COUNTA(Analysis!B:B&lt;&gt;"",Analysis!B411),"")</f>
        <v/>
      </c>
      <c r="C408" s="118" t="str">
        <f>IF(Analysis!C411&lt;&gt;"",Analysis!C411,"")</f>
        <v/>
      </c>
      <c r="D408" s="118" t="str">
        <f>IF(Analysis!D411&lt;&gt;"",Analysis!D411,"")</f>
        <v/>
      </c>
      <c r="E408" s="119" t="str">
        <f t="shared" si="14"/>
        <v/>
      </c>
      <c r="F408" s="120" t="str">
        <f t="shared" si="13"/>
        <v/>
      </c>
    </row>
    <row r="409" spans="1:6" ht="15.5">
      <c r="A409" s="116" t="str">
        <f>IF(COUNT(Analysis!D412)&gt;0,A408+1,"")</f>
        <v/>
      </c>
      <c r="B409" s="117" t="str">
        <f>IF(COUNTA(Analysis!B:B&lt;&gt;"",Analysis!B412),"")</f>
        <v/>
      </c>
      <c r="C409" s="118" t="str">
        <f>IF(Analysis!C412&lt;&gt;"",Analysis!C412,"")</f>
        <v/>
      </c>
      <c r="D409" s="118" t="str">
        <f>IF(Analysis!D412&lt;&gt;"",Analysis!D412,"")</f>
        <v/>
      </c>
      <c r="E409" s="119" t="str">
        <f t="shared" si="14"/>
        <v/>
      </c>
      <c r="F409" s="120" t="str">
        <f t="shared" si="13"/>
        <v/>
      </c>
    </row>
    <row r="410" spans="1:6" ht="15.5">
      <c r="A410" s="116" t="str">
        <f>IF(COUNT(Analysis!D413)&gt;0,A409+1,"")</f>
        <v/>
      </c>
      <c r="B410" s="117" t="str">
        <f>IF(COUNTA(Analysis!B:B&lt;&gt;"",Analysis!B413),"")</f>
        <v/>
      </c>
      <c r="C410" s="118" t="str">
        <f>IF(Analysis!C413&lt;&gt;"",Analysis!C413,"")</f>
        <v/>
      </c>
      <c r="D410" s="118" t="str">
        <f>IF(Analysis!D413&lt;&gt;"",Analysis!D413,"")</f>
        <v/>
      </c>
      <c r="E410" s="119" t="str">
        <f t="shared" si="14"/>
        <v/>
      </c>
      <c r="F410" s="120" t="str">
        <f t="shared" si="13"/>
        <v/>
      </c>
    </row>
    <row r="411" spans="1:6" ht="15.5">
      <c r="A411" s="116" t="str">
        <f>IF(COUNT(Analysis!D414)&gt;0,A410+1,"")</f>
        <v/>
      </c>
      <c r="B411" s="117" t="str">
        <f>IF(COUNTA(Analysis!B:B&lt;&gt;"",Analysis!B414),"")</f>
        <v/>
      </c>
      <c r="C411" s="118" t="str">
        <f>IF(Analysis!C414&lt;&gt;"",Analysis!C414,"")</f>
        <v/>
      </c>
      <c r="D411" s="118" t="str">
        <f>IF(Analysis!D414&lt;&gt;"",Analysis!D414,"")</f>
        <v/>
      </c>
      <c r="E411" s="119" t="str">
        <f t="shared" si="14"/>
        <v/>
      </c>
      <c r="F411" s="120" t="str">
        <f t="shared" si="13"/>
        <v/>
      </c>
    </row>
    <row r="412" spans="1:6" ht="15.5">
      <c r="A412" s="116" t="str">
        <f>IF(COUNT(Analysis!D415)&gt;0,A411+1,"")</f>
        <v/>
      </c>
      <c r="B412" s="117" t="str">
        <f>IF(COUNTA(Analysis!B:B&lt;&gt;"",Analysis!B415),"")</f>
        <v/>
      </c>
      <c r="C412" s="118" t="str">
        <f>IF(Analysis!C415&lt;&gt;"",Analysis!C415,"")</f>
        <v/>
      </c>
      <c r="D412" s="118" t="str">
        <f>IF(Analysis!D415&lt;&gt;"",Analysis!D415,"")</f>
        <v/>
      </c>
      <c r="E412" s="119" t="str">
        <f t="shared" si="14"/>
        <v/>
      </c>
      <c r="F412" s="120" t="str">
        <f t="shared" si="13"/>
        <v/>
      </c>
    </row>
    <row r="413" spans="1:6" ht="15.5">
      <c r="A413" s="116" t="str">
        <f>IF(COUNT(Analysis!D416)&gt;0,A412+1,"")</f>
        <v/>
      </c>
      <c r="B413" s="117" t="str">
        <f>IF(COUNTA(Analysis!B:B&lt;&gt;"",Analysis!B416),"")</f>
        <v/>
      </c>
      <c r="C413" s="118" t="str">
        <f>IF(Analysis!C416&lt;&gt;"",Analysis!C416,"")</f>
        <v/>
      </c>
      <c r="D413" s="118" t="str">
        <f>IF(Analysis!D416&lt;&gt;"",Analysis!D416,"")</f>
        <v/>
      </c>
      <c r="E413" s="119" t="str">
        <f t="shared" si="14"/>
        <v/>
      </c>
      <c r="F413" s="120" t="str">
        <f t="shared" si="13"/>
        <v/>
      </c>
    </row>
    <row r="414" spans="1:6" ht="15.5">
      <c r="A414" s="116" t="str">
        <f>IF(COUNT(Analysis!D417)&gt;0,A413+1,"")</f>
        <v/>
      </c>
      <c r="B414" s="117" t="str">
        <f>IF(COUNTA(Analysis!B:B&lt;&gt;"",Analysis!B417),"")</f>
        <v/>
      </c>
      <c r="C414" s="118" t="str">
        <f>IF(Analysis!C417&lt;&gt;"",Analysis!C417,"")</f>
        <v/>
      </c>
      <c r="D414" s="118" t="str">
        <f>IF(Analysis!D417&lt;&gt;"",Analysis!D417,"")</f>
        <v/>
      </c>
      <c r="E414" s="119" t="str">
        <f t="shared" si="14"/>
        <v/>
      </c>
      <c r="F414" s="120" t="str">
        <f t="shared" si="13"/>
        <v/>
      </c>
    </row>
    <row r="415" spans="1:6" ht="15.5">
      <c r="A415" s="116" t="str">
        <f>IF(COUNT(Analysis!D418)&gt;0,A414+1,"")</f>
        <v/>
      </c>
      <c r="B415" s="117" t="str">
        <f>IF(COUNTA(Analysis!B:B&lt;&gt;"",Analysis!B418),"")</f>
        <v/>
      </c>
      <c r="C415" s="118" t="str">
        <f>IF(Analysis!C418&lt;&gt;"",Analysis!C418,"")</f>
        <v/>
      </c>
      <c r="D415" s="118" t="str">
        <f>IF(Analysis!D418&lt;&gt;"",Analysis!D418,"")</f>
        <v/>
      </c>
      <c r="E415" s="119" t="str">
        <f t="shared" si="14"/>
        <v/>
      </c>
      <c r="F415" s="120" t="str">
        <f t="shared" si="13"/>
        <v/>
      </c>
    </row>
    <row r="416" spans="1:6" ht="15.5">
      <c r="A416" s="116" t="str">
        <f>IF(COUNT(Analysis!D419)&gt;0,A415+1,"")</f>
        <v/>
      </c>
      <c r="B416" s="117" t="str">
        <f>IF(COUNTA(Analysis!B:B&lt;&gt;"",Analysis!B419),"")</f>
        <v/>
      </c>
      <c r="C416" s="118" t="str">
        <f>IF(Analysis!C419&lt;&gt;"",Analysis!C419,"")</f>
        <v/>
      </c>
      <c r="D416" s="118" t="str">
        <f>IF(Analysis!D419&lt;&gt;"",Analysis!D419,"")</f>
        <v/>
      </c>
      <c r="E416" s="119" t="str">
        <f t="shared" si="14"/>
        <v/>
      </c>
      <c r="F416" s="120" t="str">
        <f t="shared" si="13"/>
        <v/>
      </c>
    </row>
    <row r="417" spans="1:6" ht="15.5">
      <c r="A417" s="116" t="str">
        <f>IF(COUNT(Analysis!D420)&gt;0,A416+1,"")</f>
        <v/>
      </c>
      <c r="B417" s="117" t="str">
        <f>IF(COUNTA(Analysis!B:B&lt;&gt;"",Analysis!B420),"")</f>
        <v/>
      </c>
      <c r="C417" s="118" t="str">
        <f>IF(Analysis!C420&lt;&gt;"",Analysis!C420,"")</f>
        <v/>
      </c>
      <c r="D417" s="118" t="str">
        <f>IF(Analysis!D420&lt;&gt;"",Analysis!D420,"")</f>
        <v/>
      </c>
      <c r="E417" s="119" t="str">
        <f t="shared" si="14"/>
        <v/>
      </c>
      <c r="F417" s="120" t="str">
        <f t="shared" si="13"/>
        <v/>
      </c>
    </row>
    <row r="418" spans="1:6" ht="15.5">
      <c r="A418" s="116" t="str">
        <f>IF(COUNT(Analysis!D421)&gt;0,A417+1,"")</f>
        <v/>
      </c>
      <c r="B418" s="117" t="str">
        <f>IF(COUNTA(Analysis!B:B&lt;&gt;"",Analysis!B421),"")</f>
        <v/>
      </c>
      <c r="C418" s="118" t="str">
        <f>IF(Analysis!C421&lt;&gt;"",Analysis!C421,"")</f>
        <v/>
      </c>
      <c r="D418" s="118" t="str">
        <f>IF(Analysis!D421&lt;&gt;"",Analysis!D421,"")</f>
        <v/>
      </c>
      <c r="E418" s="119" t="str">
        <f t="shared" si="14"/>
        <v/>
      </c>
      <c r="F418" s="120" t="str">
        <f t="shared" si="13"/>
        <v/>
      </c>
    </row>
    <row r="419" spans="1:6" ht="15.5">
      <c r="A419" s="116" t="str">
        <f>IF(COUNT(Analysis!D422)&gt;0,A418+1,"")</f>
        <v/>
      </c>
      <c r="B419" s="117" t="str">
        <f>IF(COUNTA(Analysis!B:B&lt;&gt;"",Analysis!B422),"")</f>
        <v/>
      </c>
      <c r="C419" s="118" t="str">
        <f>IF(Analysis!C422&lt;&gt;"",Analysis!C422,"")</f>
        <v/>
      </c>
      <c r="D419" s="118" t="str">
        <f>IF(Analysis!D422&lt;&gt;"",Analysis!D422,"")</f>
        <v/>
      </c>
      <c r="E419" s="119" t="str">
        <f t="shared" si="14"/>
        <v/>
      </c>
      <c r="F419" s="120" t="str">
        <f t="shared" si="13"/>
        <v/>
      </c>
    </row>
    <row r="420" spans="1:6" ht="15.5">
      <c r="A420" s="116" t="str">
        <f>IF(COUNT(Analysis!D423)&gt;0,A419+1,"")</f>
        <v/>
      </c>
      <c r="B420" s="117" t="str">
        <f>IF(COUNTA(Analysis!B:B&lt;&gt;"",Analysis!B423),"")</f>
        <v/>
      </c>
      <c r="C420" s="118" t="str">
        <f>IF(Analysis!C423&lt;&gt;"",Analysis!C423,"")</f>
        <v/>
      </c>
      <c r="D420" s="118" t="str">
        <f>IF(Analysis!D423&lt;&gt;"",Analysis!D423,"")</f>
        <v/>
      </c>
      <c r="E420" s="119" t="str">
        <f t="shared" si="14"/>
        <v/>
      </c>
      <c r="F420" s="120" t="str">
        <f t="shared" si="13"/>
        <v/>
      </c>
    </row>
    <row r="421" spans="1:6" ht="15.5">
      <c r="A421" s="116" t="str">
        <f>IF(COUNT(Analysis!D424)&gt;0,A420+1,"")</f>
        <v/>
      </c>
      <c r="B421" s="117" t="str">
        <f>IF(COUNTA(Analysis!B:B&lt;&gt;"",Analysis!B424),"")</f>
        <v/>
      </c>
      <c r="C421" s="118" t="str">
        <f>IF(Analysis!C424&lt;&gt;"",Analysis!C424,"")</f>
        <v/>
      </c>
      <c r="D421" s="118" t="str">
        <f>IF(Analysis!D424&lt;&gt;"",Analysis!D424,"")</f>
        <v/>
      </c>
      <c r="E421" s="119" t="str">
        <f t="shared" si="14"/>
        <v/>
      </c>
      <c r="F421" s="120" t="str">
        <f t="shared" si="13"/>
        <v/>
      </c>
    </row>
    <row r="422" spans="1:6" ht="15.5">
      <c r="A422" s="116" t="str">
        <f>IF(COUNT(Analysis!D425)&gt;0,A421+1,"")</f>
        <v/>
      </c>
      <c r="B422" s="117" t="str">
        <f>IF(COUNTA(Analysis!B:B&lt;&gt;"",Analysis!B425),"")</f>
        <v/>
      </c>
      <c r="C422" s="118" t="str">
        <f>IF(Analysis!C425&lt;&gt;"",Analysis!C425,"")</f>
        <v/>
      </c>
      <c r="D422" s="118" t="str">
        <f>IF(Analysis!D425&lt;&gt;"",Analysis!D425,"")</f>
        <v/>
      </c>
      <c r="E422" s="119" t="str">
        <f t="shared" si="14"/>
        <v/>
      </c>
      <c r="F422" s="120" t="str">
        <f t="shared" si="13"/>
        <v/>
      </c>
    </row>
    <row r="423" spans="1:6" ht="15.5">
      <c r="A423" s="116" t="str">
        <f>IF(COUNT(Analysis!D426)&gt;0,A422+1,"")</f>
        <v/>
      </c>
      <c r="B423" s="117" t="str">
        <f>IF(COUNTA(Analysis!B:B&lt;&gt;"",Analysis!B426),"")</f>
        <v/>
      </c>
      <c r="C423" s="118" t="str">
        <f>IF(Analysis!C426&lt;&gt;"",Analysis!C426,"")</f>
        <v/>
      </c>
      <c r="D423" s="118" t="str">
        <f>IF(Analysis!D426&lt;&gt;"",Analysis!D426,"")</f>
        <v/>
      </c>
      <c r="E423" s="119" t="str">
        <f t="shared" si="14"/>
        <v/>
      </c>
      <c r="F423" s="120" t="str">
        <f t="shared" si="13"/>
        <v/>
      </c>
    </row>
    <row r="424" spans="1:6" ht="15.5">
      <c r="A424" s="116" t="str">
        <f>IF(COUNT(Analysis!D427)&gt;0,A423+1,"")</f>
        <v/>
      </c>
      <c r="B424" s="117" t="str">
        <f>IF(COUNTA(Analysis!B:B&lt;&gt;"",Analysis!B427),"")</f>
        <v/>
      </c>
      <c r="C424" s="118" t="str">
        <f>IF(Analysis!C427&lt;&gt;"",Analysis!C427,"")</f>
        <v/>
      </c>
      <c r="D424" s="118" t="str">
        <f>IF(Analysis!D427&lt;&gt;"",Analysis!D427,"")</f>
        <v/>
      </c>
      <c r="E424" s="119" t="str">
        <f t="shared" si="14"/>
        <v/>
      </c>
      <c r="F424" s="120" t="str">
        <f t="shared" si="13"/>
        <v/>
      </c>
    </row>
    <row r="425" spans="1:6" ht="15.5">
      <c r="A425" s="116" t="str">
        <f>IF(COUNT(Analysis!D428)&gt;0,A424+1,"")</f>
        <v/>
      </c>
      <c r="B425" s="117" t="str">
        <f>IF(COUNTA(Analysis!B:B&lt;&gt;"",Analysis!B428),"")</f>
        <v/>
      </c>
      <c r="C425" s="118" t="str">
        <f>IF(Analysis!C428&lt;&gt;"",Analysis!C428,"")</f>
        <v/>
      </c>
      <c r="D425" s="118" t="str">
        <f>IF(Analysis!D428&lt;&gt;"",Analysis!D428,"")</f>
        <v/>
      </c>
      <c r="E425" s="119" t="str">
        <f t="shared" si="14"/>
        <v/>
      </c>
      <c r="F425" s="120" t="str">
        <f t="shared" si="13"/>
        <v/>
      </c>
    </row>
    <row r="426" spans="1:6" ht="15.5">
      <c r="A426" s="116" t="str">
        <f>IF(COUNT(Analysis!D429)&gt;0,A425+1,"")</f>
        <v/>
      </c>
      <c r="B426" s="117" t="str">
        <f>IF(COUNTA(Analysis!B:B&lt;&gt;"",Analysis!B429),"")</f>
        <v/>
      </c>
      <c r="C426" s="118" t="str">
        <f>IF(Analysis!C429&lt;&gt;"",Analysis!C429,"")</f>
        <v/>
      </c>
      <c r="D426" s="118" t="str">
        <f>IF(Analysis!D429&lt;&gt;"",Analysis!D429,"")</f>
        <v/>
      </c>
      <c r="E426" s="119" t="str">
        <f t="shared" si="14"/>
        <v/>
      </c>
      <c r="F426" s="120" t="str">
        <f t="shared" si="13"/>
        <v/>
      </c>
    </row>
    <row r="427" spans="1:6" ht="15.5">
      <c r="A427" s="116" t="str">
        <f>IF(COUNT(Analysis!D430)&gt;0,A426+1,"")</f>
        <v/>
      </c>
      <c r="B427" s="117" t="str">
        <f>IF(COUNTA(Analysis!B:B&lt;&gt;"",Analysis!B430),"")</f>
        <v/>
      </c>
      <c r="C427" s="118" t="str">
        <f>IF(Analysis!C430&lt;&gt;"",Analysis!C430,"")</f>
        <v/>
      </c>
      <c r="D427" s="118" t="str">
        <f>IF(Analysis!D430&lt;&gt;"",Analysis!D430,"")</f>
        <v/>
      </c>
      <c r="E427" s="119" t="str">
        <f t="shared" si="14"/>
        <v/>
      </c>
      <c r="F427" s="120" t="str">
        <f t="shared" si="13"/>
        <v/>
      </c>
    </row>
    <row r="428" spans="1:6" ht="15.5">
      <c r="A428" s="116" t="str">
        <f>IF(COUNT(Analysis!D431)&gt;0,A427+1,"")</f>
        <v/>
      </c>
      <c r="B428" s="117" t="str">
        <f>IF(COUNTA(Analysis!B:B&lt;&gt;"",Analysis!B431),"")</f>
        <v/>
      </c>
      <c r="C428" s="118" t="str">
        <f>IF(Analysis!C431&lt;&gt;"",Analysis!C431,"")</f>
        <v/>
      </c>
      <c r="D428" s="118" t="str">
        <f>IF(Analysis!D431&lt;&gt;"",Analysis!D431,"")</f>
        <v/>
      </c>
      <c r="E428" s="119" t="str">
        <f t="shared" si="14"/>
        <v/>
      </c>
      <c r="F428" s="120" t="str">
        <f t="shared" si="13"/>
        <v/>
      </c>
    </row>
    <row r="429" spans="1:6" ht="15.5">
      <c r="A429" s="116" t="str">
        <f>IF(COUNT(Analysis!D432)&gt;0,A428+1,"")</f>
        <v/>
      </c>
      <c r="B429" s="117" t="str">
        <f>IF(COUNTA(Analysis!B:B&lt;&gt;"",Analysis!B432),"")</f>
        <v/>
      </c>
      <c r="C429" s="118" t="str">
        <f>IF(Analysis!C432&lt;&gt;"",Analysis!C432,"")</f>
        <v/>
      </c>
      <c r="D429" s="118" t="str">
        <f>IF(Analysis!D432&lt;&gt;"",Analysis!D432,"")</f>
        <v/>
      </c>
      <c r="E429" s="119" t="str">
        <f t="shared" si="14"/>
        <v/>
      </c>
      <c r="F429" s="120" t="str">
        <f t="shared" si="13"/>
        <v/>
      </c>
    </row>
    <row r="430" spans="1:6" ht="15.5">
      <c r="A430" s="116" t="str">
        <f>IF(COUNT(Analysis!D433)&gt;0,A429+1,"")</f>
        <v/>
      </c>
      <c r="B430" s="117" t="str">
        <f>IF(COUNTA(Analysis!B:B&lt;&gt;"",Analysis!B433),"")</f>
        <v/>
      </c>
      <c r="C430" s="118" t="str">
        <f>IF(Analysis!C433&lt;&gt;"",Analysis!C433,"")</f>
        <v/>
      </c>
      <c r="D430" s="118" t="str">
        <f>IF(Analysis!D433&lt;&gt;"",Analysis!D433,"")</f>
        <v/>
      </c>
      <c r="E430" s="119" t="str">
        <f t="shared" si="14"/>
        <v/>
      </c>
      <c r="F430" s="120" t="str">
        <f t="shared" si="13"/>
        <v/>
      </c>
    </row>
    <row r="431" spans="1:6" ht="15.5">
      <c r="A431" s="116" t="str">
        <f>IF(COUNT(Analysis!D434)&gt;0,A430+1,"")</f>
        <v/>
      </c>
      <c r="B431" s="117" t="str">
        <f>IF(COUNTA(Analysis!B:B&lt;&gt;"",Analysis!B434),"")</f>
        <v/>
      </c>
      <c r="C431" s="118" t="str">
        <f>IF(Analysis!C434&lt;&gt;"",Analysis!C434,"")</f>
        <v/>
      </c>
      <c r="D431" s="118" t="str">
        <f>IF(Analysis!D434&lt;&gt;"",Analysis!D434,"")</f>
        <v/>
      </c>
      <c r="E431" s="119" t="str">
        <f t="shared" si="14"/>
        <v/>
      </c>
      <c r="F431" s="120" t="str">
        <f t="shared" si="13"/>
        <v/>
      </c>
    </row>
    <row r="432" spans="1:6" ht="15.5">
      <c r="A432" s="116" t="str">
        <f>IF(COUNT(Analysis!D435)&gt;0,A431+1,"")</f>
        <v/>
      </c>
      <c r="B432" s="117" t="str">
        <f>IF(COUNTA(Analysis!B:B&lt;&gt;"",Analysis!B435),"")</f>
        <v/>
      </c>
      <c r="C432" s="118" t="str">
        <f>IF(Analysis!C435&lt;&gt;"",Analysis!C435,"")</f>
        <v/>
      </c>
      <c r="D432" s="118" t="str">
        <f>IF(Analysis!D435&lt;&gt;"",Analysis!D435,"")</f>
        <v/>
      </c>
      <c r="E432" s="119" t="str">
        <f t="shared" si="14"/>
        <v/>
      </c>
      <c r="F432" s="120" t="str">
        <f t="shared" si="13"/>
        <v/>
      </c>
    </row>
    <row r="433" spans="1:6" ht="15.5">
      <c r="A433" s="116" t="str">
        <f>IF(COUNT(Analysis!D436)&gt;0,A432+1,"")</f>
        <v/>
      </c>
      <c r="B433" s="117" t="str">
        <f>IF(COUNTA(Analysis!B:B&lt;&gt;"",Analysis!B436),"")</f>
        <v/>
      </c>
      <c r="C433" s="118" t="str">
        <f>IF(Analysis!C436&lt;&gt;"",Analysis!C436,"")</f>
        <v/>
      </c>
      <c r="D433" s="118" t="str">
        <f>IF(Analysis!D436&lt;&gt;"",Analysis!D436,"")</f>
        <v/>
      </c>
      <c r="E433" s="119" t="str">
        <f t="shared" si="14"/>
        <v/>
      </c>
      <c r="F433" s="120" t="str">
        <f t="shared" si="13"/>
        <v/>
      </c>
    </row>
    <row r="434" spans="1:6" ht="15.5">
      <c r="A434" s="116" t="str">
        <f>IF(COUNT(Analysis!D437)&gt;0,A433+1,"")</f>
        <v/>
      </c>
      <c r="B434" s="117" t="str">
        <f>IF(COUNTA(Analysis!B:B&lt;&gt;"",Analysis!B437),"")</f>
        <v/>
      </c>
      <c r="C434" s="118" t="str">
        <f>IF(Analysis!C437&lt;&gt;"",Analysis!C437,"")</f>
        <v/>
      </c>
      <c r="D434" s="118" t="str">
        <f>IF(Analysis!D437&lt;&gt;"",Analysis!D437,"")</f>
        <v/>
      </c>
      <c r="E434" s="119" t="str">
        <f t="shared" si="14"/>
        <v/>
      </c>
      <c r="F434" s="120" t="str">
        <f t="shared" si="13"/>
        <v/>
      </c>
    </row>
    <row r="435" spans="1:6" ht="15.5">
      <c r="A435" s="116" t="str">
        <f>IF(COUNT(Analysis!D438)&gt;0,A434+1,"")</f>
        <v/>
      </c>
      <c r="B435" s="117" t="str">
        <f>IF(COUNTA(Analysis!B:B&lt;&gt;"",Analysis!B438),"")</f>
        <v/>
      </c>
      <c r="C435" s="118" t="str">
        <f>IF(Analysis!C438&lt;&gt;"",Analysis!C438,"")</f>
        <v/>
      </c>
      <c r="D435" s="118" t="str">
        <f>IF(Analysis!D438&lt;&gt;"",Analysis!D438,"")</f>
        <v/>
      </c>
      <c r="E435" s="119" t="str">
        <f t="shared" si="14"/>
        <v/>
      </c>
      <c r="F435" s="120" t="str">
        <f t="shared" si="13"/>
        <v/>
      </c>
    </row>
    <row r="436" spans="1:6" ht="15.5">
      <c r="A436" s="116" t="str">
        <f>IF(COUNT(Analysis!D439)&gt;0,A435+1,"")</f>
        <v/>
      </c>
      <c r="B436" s="117" t="str">
        <f>IF(COUNTA(Analysis!B:B&lt;&gt;"",Analysis!B439),"")</f>
        <v/>
      </c>
      <c r="C436" s="118" t="str">
        <f>IF(Analysis!C439&lt;&gt;"",Analysis!C439,"")</f>
        <v/>
      </c>
      <c r="D436" s="118" t="str">
        <f>IF(Analysis!D439&lt;&gt;"",Analysis!D439,"")</f>
        <v/>
      </c>
      <c r="E436" s="119" t="str">
        <f t="shared" si="14"/>
        <v/>
      </c>
      <c r="F436" s="120" t="str">
        <f t="shared" si="13"/>
        <v/>
      </c>
    </row>
    <row r="437" spans="1:6" ht="15.5">
      <c r="A437" s="116" t="str">
        <f>IF(COUNT(Analysis!D440)&gt;0,A436+1,"")</f>
        <v/>
      </c>
      <c r="B437" s="117" t="str">
        <f>IF(COUNTA(Analysis!B:B&lt;&gt;"",Analysis!B440),"")</f>
        <v/>
      </c>
      <c r="C437" s="118" t="str">
        <f>IF(Analysis!C440&lt;&gt;"",Analysis!C440,"")</f>
        <v/>
      </c>
      <c r="D437" s="118" t="str">
        <f>IF(Analysis!D440&lt;&gt;"",Analysis!D440,"")</f>
        <v/>
      </c>
      <c r="E437" s="119" t="str">
        <f t="shared" si="14"/>
        <v/>
      </c>
      <c r="F437" s="120" t="str">
        <f t="shared" si="13"/>
        <v/>
      </c>
    </row>
    <row r="438" spans="1:6" ht="15.5">
      <c r="A438" s="116" t="str">
        <f>IF(COUNT(Analysis!D441)&gt;0,A437+1,"")</f>
        <v/>
      </c>
      <c r="B438" s="117" t="str">
        <f>IF(COUNTA(Analysis!B:B&lt;&gt;"",Analysis!B441),"")</f>
        <v/>
      </c>
      <c r="C438" s="118" t="str">
        <f>IF(Analysis!C441&lt;&gt;"",Analysis!C441,"")</f>
        <v/>
      </c>
      <c r="D438" s="118" t="str">
        <f>IF(Analysis!D441&lt;&gt;"",Analysis!D441,"")</f>
        <v/>
      </c>
      <c r="E438" s="119" t="str">
        <f t="shared" si="14"/>
        <v/>
      </c>
      <c r="F438" s="120" t="str">
        <f t="shared" si="13"/>
        <v/>
      </c>
    </row>
    <row r="439" spans="1:6" ht="15.5">
      <c r="A439" s="116" t="str">
        <f>IF(COUNT(Analysis!D442)&gt;0,A438+1,"")</f>
        <v/>
      </c>
      <c r="B439" s="117" t="str">
        <f>IF(COUNTA(Analysis!B:B&lt;&gt;"",Analysis!B442),"")</f>
        <v/>
      </c>
      <c r="C439" s="118" t="str">
        <f>IF(Analysis!C442&lt;&gt;"",Analysis!C442,"")</f>
        <v/>
      </c>
      <c r="D439" s="118" t="str">
        <f>IF(Analysis!D442&lt;&gt;"",Analysis!D442,"")</f>
        <v/>
      </c>
      <c r="E439" s="119" t="str">
        <f t="shared" si="14"/>
        <v/>
      </c>
      <c r="F439" s="120" t="str">
        <f t="shared" si="13"/>
        <v/>
      </c>
    </row>
    <row r="440" spans="1:6" ht="15.5">
      <c r="A440" s="116" t="str">
        <f>IF(COUNT(Analysis!D443)&gt;0,A439+1,"")</f>
        <v/>
      </c>
      <c r="B440" s="117" t="str">
        <f>IF(COUNTA(Analysis!B:B&lt;&gt;"",Analysis!B443),"")</f>
        <v/>
      </c>
      <c r="C440" s="118" t="str">
        <f>IF(Analysis!C443&lt;&gt;"",Analysis!C443,"")</f>
        <v/>
      </c>
      <c r="D440" s="118" t="str">
        <f>IF(Analysis!D443&lt;&gt;"",Analysis!D443,"")</f>
        <v/>
      </c>
      <c r="E440" s="119" t="str">
        <f t="shared" si="14"/>
        <v/>
      </c>
      <c r="F440" s="120" t="str">
        <f t="shared" si="13"/>
        <v/>
      </c>
    </row>
    <row r="441" spans="1:6" ht="15.5">
      <c r="A441" s="116" t="str">
        <f>IF(COUNT(Analysis!D444)&gt;0,A440+1,"")</f>
        <v/>
      </c>
      <c r="B441" s="117" t="str">
        <f>IF(COUNTA(Analysis!B:B&lt;&gt;"",Analysis!B444),"")</f>
        <v/>
      </c>
      <c r="C441" s="118" t="str">
        <f>IF(Analysis!C444&lt;&gt;"",Analysis!C444,"")</f>
        <v/>
      </c>
      <c r="D441" s="118" t="str">
        <f>IF(Analysis!D444&lt;&gt;"",Analysis!D444,"")</f>
        <v/>
      </c>
      <c r="E441" s="119" t="str">
        <f t="shared" si="14"/>
        <v/>
      </c>
      <c r="F441" s="120" t="str">
        <f t="shared" si="13"/>
        <v/>
      </c>
    </row>
    <row r="442" spans="1:6" ht="15.5">
      <c r="A442" s="116" t="str">
        <f>IF(COUNT(Analysis!D445)&gt;0,A441+1,"")</f>
        <v/>
      </c>
      <c r="B442" s="117" t="str">
        <f>IF(COUNTA(Analysis!B:B&lt;&gt;"",Analysis!B445),"")</f>
        <v/>
      </c>
      <c r="C442" s="118" t="str">
        <f>IF(Analysis!C445&lt;&gt;"",Analysis!C445,"")</f>
        <v/>
      </c>
      <c r="D442" s="118" t="str">
        <f>IF(Analysis!D445&lt;&gt;"",Analysis!D445,"")</f>
        <v/>
      </c>
      <c r="E442" s="119" t="str">
        <f t="shared" si="14"/>
        <v/>
      </c>
      <c r="F442" s="120" t="str">
        <f t="shared" si="13"/>
        <v/>
      </c>
    </row>
    <row r="443" spans="1:6" ht="15.5">
      <c r="A443" s="116" t="str">
        <f>IF(COUNT(Analysis!D446)&gt;0,A442+1,"")</f>
        <v/>
      </c>
      <c r="B443" s="117" t="str">
        <f>IF(COUNTA(Analysis!B:B&lt;&gt;"",Analysis!B446),"")</f>
        <v/>
      </c>
      <c r="C443" s="118" t="str">
        <f>IF(Analysis!C446&lt;&gt;"",Analysis!C446,"")</f>
        <v/>
      </c>
      <c r="D443" s="118" t="str">
        <f>IF(Analysis!D446&lt;&gt;"",Analysis!D446,"")</f>
        <v/>
      </c>
      <c r="E443" s="119" t="str">
        <f t="shared" si="14"/>
        <v/>
      </c>
      <c r="F443" s="120" t="str">
        <f t="shared" si="13"/>
        <v/>
      </c>
    </row>
    <row r="444" spans="1:6" ht="15.5">
      <c r="A444" s="116" t="str">
        <f>IF(COUNT(Analysis!D447)&gt;0,A443+1,"")</f>
        <v/>
      </c>
      <c r="B444" s="117" t="str">
        <f>IF(COUNTA(Analysis!B:B&lt;&gt;"",Analysis!B447),"")</f>
        <v/>
      </c>
      <c r="C444" s="118" t="str">
        <f>IF(Analysis!C447&lt;&gt;"",Analysis!C447,"")</f>
        <v/>
      </c>
      <c r="D444" s="118" t="str">
        <f>IF(Analysis!D447&lt;&gt;"",Analysis!D447,"")</f>
        <v/>
      </c>
      <c r="E444" s="119" t="str">
        <f t="shared" si="14"/>
        <v/>
      </c>
      <c r="F444" s="120" t="str">
        <f t="shared" si="13"/>
        <v/>
      </c>
    </row>
    <row r="445" spans="1:6" ht="15.5">
      <c r="A445" s="116" t="str">
        <f>IF(COUNT(Analysis!D448)&gt;0,A444+1,"")</f>
        <v/>
      </c>
      <c r="B445" s="117" t="str">
        <f>IF(COUNTA(Analysis!B:B&lt;&gt;"",Analysis!B448),"")</f>
        <v/>
      </c>
      <c r="C445" s="118" t="str">
        <f>IF(Analysis!C448&lt;&gt;"",Analysis!C448,"")</f>
        <v/>
      </c>
      <c r="D445" s="118" t="str">
        <f>IF(Analysis!D448&lt;&gt;"",Analysis!D448,"")</f>
        <v/>
      </c>
      <c r="E445" s="119" t="str">
        <f t="shared" si="14"/>
        <v/>
      </c>
      <c r="F445" s="120" t="str">
        <f t="shared" si="13"/>
        <v/>
      </c>
    </row>
    <row r="446" spans="1:6" ht="15.5">
      <c r="A446" s="116" t="str">
        <f>IF(COUNT(Analysis!D449)&gt;0,A445+1,"")</f>
        <v/>
      </c>
      <c r="B446" s="117" t="str">
        <f>IF(COUNTA(Analysis!B:B&lt;&gt;"",Analysis!B449),"")</f>
        <v/>
      </c>
      <c r="C446" s="118" t="str">
        <f>IF(Analysis!C449&lt;&gt;"",Analysis!C449,"")</f>
        <v/>
      </c>
      <c r="D446" s="118" t="str">
        <f>IF(Analysis!D449&lt;&gt;"",Analysis!D449,"")</f>
        <v/>
      </c>
      <c r="E446" s="119" t="str">
        <f t="shared" si="14"/>
        <v/>
      </c>
      <c r="F446" s="120" t="str">
        <f t="shared" si="13"/>
        <v/>
      </c>
    </row>
    <row r="447" spans="1:6" ht="15.5">
      <c r="A447" s="116" t="str">
        <f>IF(COUNT(Analysis!D450)&gt;0,A446+1,"")</f>
        <v/>
      </c>
      <c r="B447" s="117" t="str">
        <f>IF(COUNTA(Analysis!B:B&lt;&gt;"",Analysis!B450),"")</f>
        <v/>
      </c>
      <c r="C447" s="118" t="str">
        <f>IF(Analysis!C450&lt;&gt;"",Analysis!C450,"")</f>
        <v/>
      </c>
      <c r="D447" s="118" t="str">
        <f>IF(Analysis!D450&lt;&gt;"",Analysis!D450,"")</f>
        <v/>
      </c>
      <c r="E447" s="119" t="str">
        <f t="shared" si="14"/>
        <v/>
      </c>
      <c r="F447" s="120" t="str">
        <f t="shared" si="13"/>
        <v/>
      </c>
    </row>
    <row r="448" spans="1:6" ht="15.5">
      <c r="A448" s="116" t="str">
        <f>IF(COUNT(Analysis!D451)&gt;0,A447+1,"")</f>
        <v/>
      </c>
      <c r="B448" s="117" t="str">
        <f>IF(COUNTA(Analysis!B:B&lt;&gt;"",Analysis!B451),"")</f>
        <v/>
      </c>
      <c r="C448" s="118" t="str">
        <f>IF(Analysis!C451&lt;&gt;"",Analysis!C451,"")</f>
        <v/>
      </c>
      <c r="D448" s="118" t="str">
        <f>IF(Analysis!D451&lt;&gt;"",Analysis!D451,"")</f>
        <v/>
      </c>
      <c r="E448" s="119" t="str">
        <f t="shared" si="14"/>
        <v/>
      </c>
      <c r="F448" s="120" t="str">
        <f t="shared" si="13"/>
        <v/>
      </c>
    </row>
    <row r="449" spans="1:6" ht="15.5">
      <c r="A449" s="116" t="str">
        <f>IF(COUNT(Analysis!D452)&gt;0,A448+1,"")</f>
        <v/>
      </c>
      <c r="B449" s="117" t="str">
        <f>IF(COUNTA(Analysis!B:B&lt;&gt;"",Analysis!B452),"")</f>
        <v/>
      </c>
      <c r="C449" s="118" t="str">
        <f>IF(Analysis!C452&lt;&gt;"",Analysis!C452,"")</f>
        <v/>
      </c>
      <c r="D449" s="118" t="str">
        <f>IF(Analysis!D452&lt;&gt;"",Analysis!D452,"")</f>
        <v/>
      </c>
      <c r="E449" s="119" t="str">
        <f t="shared" si="14"/>
        <v/>
      </c>
      <c r="F449" s="120" t="str">
        <f t="shared" si="13"/>
        <v/>
      </c>
    </row>
    <row r="450" spans="1:6" ht="15.5">
      <c r="A450" s="116" t="str">
        <f>IF(COUNT(Analysis!D453)&gt;0,A449+1,"")</f>
        <v/>
      </c>
      <c r="B450" s="117" t="str">
        <f>IF(COUNTA(Analysis!B:B&lt;&gt;"",Analysis!B453),"")</f>
        <v/>
      </c>
      <c r="C450" s="118" t="str">
        <f>IF(Analysis!C453&lt;&gt;"",Analysis!C453,"")</f>
        <v/>
      </c>
      <c r="D450" s="118" t="str">
        <f>IF(Analysis!D453&lt;&gt;"",Analysis!D453,"")</f>
        <v/>
      </c>
      <c r="E450" s="119" t="str">
        <f t="shared" si="14"/>
        <v/>
      </c>
      <c r="F450" s="120" t="str">
        <f t="shared" si="13"/>
        <v/>
      </c>
    </row>
    <row r="451" spans="1:6" ht="15.5">
      <c r="A451" s="116" t="str">
        <f>IF(COUNT(Analysis!D454)&gt;0,A450+1,"")</f>
        <v/>
      </c>
      <c r="B451" s="117" t="str">
        <f>IF(COUNTA(Analysis!B:B&lt;&gt;"",Analysis!B454),"")</f>
        <v/>
      </c>
      <c r="C451" s="118" t="str">
        <f>IF(Analysis!C454&lt;&gt;"",Analysis!C454,"")</f>
        <v/>
      </c>
      <c r="D451" s="118" t="str">
        <f>IF(Analysis!D454&lt;&gt;"",Analysis!D454,"")</f>
        <v/>
      </c>
      <c r="E451" s="119" t="str">
        <f t="shared" si="14"/>
        <v/>
      </c>
      <c r="F451" s="120" t="str">
        <f t="shared" si="13"/>
        <v/>
      </c>
    </row>
    <row r="452" spans="1:6" ht="15.5">
      <c r="A452" s="116" t="str">
        <f>IF(COUNT(Analysis!D455)&gt;0,A451+1,"")</f>
        <v/>
      </c>
      <c r="B452" s="117" t="str">
        <f>IF(COUNTA(Analysis!B:B&lt;&gt;"",Analysis!B455),"")</f>
        <v/>
      </c>
      <c r="C452" s="118" t="str">
        <f>IF(Analysis!C455&lt;&gt;"",Analysis!C455,"")</f>
        <v/>
      </c>
      <c r="D452" s="118" t="str">
        <f>IF(Analysis!D455&lt;&gt;"",Analysis!D455,"")</f>
        <v/>
      </c>
      <c r="E452" s="119" t="str">
        <f t="shared" si="14"/>
        <v/>
      </c>
      <c r="F452" s="120" t="str">
        <f t="shared" si="13"/>
        <v/>
      </c>
    </row>
    <row r="453" spans="1:6" ht="15.5">
      <c r="A453" s="116" t="str">
        <f>IF(COUNT(Analysis!D456)&gt;0,A452+1,"")</f>
        <v/>
      </c>
      <c r="B453" s="117" t="str">
        <f>IF(COUNTA(Analysis!B:B&lt;&gt;"",Analysis!B456),"")</f>
        <v/>
      </c>
      <c r="C453" s="118" t="str">
        <f>IF(Analysis!C456&lt;&gt;"",Analysis!C456,"")</f>
        <v/>
      </c>
      <c r="D453" s="118" t="str">
        <f>IF(Analysis!D456&lt;&gt;"",Analysis!D456,"")</f>
        <v/>
      </c>
      <c r="E453" s="119" t="str">
        <f t="shared" si="14"/>
        <v/>
      </c>
      <c r="F453" s="120" t="str">
        <f t="shared" ref="F453:F508" si="15">IF(E453="","",IF(E453&gt;=80,"A",IF(E453&gt;=75,"B+",IF(E453&gt;=70,"B",IF(E453&gt;=65,"C+",IF(E453&gt;=60,"C",IF(E453&gt;=55,"D+",IF(E453&gt;=50,"D",IF(E453&lt;50,"F")))))))))</f>
        <v/>
      </c>
    </row>
    <row r="454" spans="1:6" ht="15.5">
      <c r="A454" s="116" t="str">
        <f>IF(COUNT(Analysis!D457)&gt;0,A453+1,"")</f>
        <v/>
      </c>
      <c r="B454" s="117" t="str">
        <f>IF(COUNTA(Analysis!B:B&lt;&gt;"",Analysis!B457),"")</f>
        <v/>
      </c>
      <c r="C454" s="118" t="str">
        <f>IF(Analysis!C457&lt;&gt;"",Analysis!C457,"")</f>
        <v/>
      </c>
      <c r="D454" s="118" t="str">
        <f>IF(Analysis!D457&lt;&gt;"",Analysis!D457,"")</f>
        <v/>
      </c>
      <c r="E454" s="119" t="str">
        <f t="shared" si="14"/>
        <v/>
      </c>
      <c r="F454" s="120" t="str">
        <f t="shared" si="15"/>
        <v/>
      </c>
    </row>
    <row r="455" spans="1:6" ht="15.5">
      <c r="A455" s="116" t="str">
        <f>IF(COUNT(Analysis!D458)&gt;0,A454+1,"")</f>
        <v/>
      </c>
      <c r="B455" s="117" t="str">
        <f>IF(COUNTA(Analysis!B:B&lt;&gt;"",Analysis!B458),"")</f>
        <v/>
      </c>
      <c r="C455" s="118" t="str">
        <f>IF(Analysis!C458&lt;&gt;"",Analysis!C458,"")</f>
        <v/>
      </c>
      <c r="D455" s="118" t="str">
        <f>IF(Analysis!D458&lt;&gt;"",Analysis!D458,"")</f>
        <v/>
      </c>
      <c r="E455" s="119" t="str">
        <f t="shared" si="14"/>
        <v/>
      </c>
      <c r="F455" s="120" t="str">
        <f t="shared" si="15"/>
        <v/>
      </c>
    </row>
    <row r="456" spans="1:6" ht="15.5">
      <c r="A456" s="116" t="str">
        <f>IF(COUNT(Analysis!D459)&gt;0,A455+1,"")</f>
        <v/>
      </c>
      <c r="B456" s="117" t="str">
        <f>IF(COUNTA(Analysis!B:B&lt;&gt;"",Analysis!B459),"")</f>
        <v/>
      </c>
      <c r="C456" s="118" t="str">
        <f>IF(Analysis!C459&lt;&gt;"",Analysis!C459,"")</f>
        <v/>
      </c>
      <c r="D456" s="118" t="str">
        <f>IF(Analysis!D459&lt;&gt;"",Analysis!D459,"")</f>
        <v/>
      </c>
      <c r="E456" s="119" t="str">
        <f t="shared" si="14"/>
        <v/>
      </c>
      <c r="F456" s="120" t="str">
        <f t="shared" si="15"/>
        <v/>
      </c>
    </row>
    <row r="457" spans="1:6" ht="15.5">
      <c r="A457" s="116" t="str">
        <f>IF(COUNT(Analysis!D460)&gt;0,A456+1,"")</f>
        <v/>
      </c>
      <c r="B457" s="117" t="str">
        <f>IF(COUNTA(Analysis!B:B&lt;&gt;"",Analysis!B460),"")</f>
        <v/>
      </c>
      <c r="C457" s="118" t="str">
        <f>IF(Analysis!C460&lt;&gt;"",Analysis!C460,"")</f>
        <v/>
      </c>
      <c r="D457" s="118" t="str">
        <f>IF(Analysis!D460&lt;&gt;"",Analysis!D460,"")</f>
        <v/>
      </c>
      <c r="E457" s="119" t="str">
        <f t="shared" si="14"/>
        <v/>
      </c>
      <c r="F457" s="120" t="str">
        <f t="shared" si="15"/>
        <v/>
      </c>
    </row>
    <row r="458" spans="1:6" ht="15.5">
      <c r="A458" s="116" t="str">
        <f>IF(COUNT(Analysis!D461)&gt;0,A457+1,"")</f>
        <v/>
      </c>
      <c r="B458" s="117" t="str">
        <f>IF(COUNTA(Analysis!B:B&lt;&gt;"",Analysis!B461),"")</f>
        <v/>
      </c>
      <c r="C458" s="118" t="str">
        <f>IF(Analysis!C461&lt;&gt;"",Analysis!C461,"")</f>
        <v/>
      </c>
      <c r="D458" s="118" t="str">
        <f>IF(Analysis!D461&lt;&gt;"",Analysis!D461,"")</f>
        <v/>
      </c>
      <c r="E458" s="119" t="str">
        <f t="shared" si="14"/>
        <v/>
      </c>
      <c r="F458" s="120" t="str">
        <f t="shared" si="15"/>
        <v/>
      </c>
    </row>
    <row r="459" spans="1:6" ht="15.5">
      <c r="A459" s="116" t="str">
        <f>IF(COUNT(Analysis!D462)&gt;0,A458+1,"")</f>
        <v/>
      </c>
      <c r="B459" s="117" t="str">
        <f>IF(COUNTA(Analysis!B:B&lt;&gt;"",Analysis!B462),"")</f>
        <v/>
      </c>
      <c r="C459" s="118" t="str">
        <f>IF(Analysis!C462&lt;&gt;"",Analysis!C462,"")</f>
        <v/>
      </c>
      <c r="D459" s="118" t="str">
        <f>IF(Analysis!D462&lt;&gt;"",Analysis!D462,"")</f>
        <v/>
      </c>
      <c r="E459" s="119" t="str">
        <f t="shared" si="14"/>
        <v/>
      </c>
      <c r="F459" s="120" t="str">
        <f t="shared" si="15"/>
        <v/>
      </c>
    </row>
    <row r="460" spans="1:6" ht="15.5">
      <c r="A460" s="116" t="str">
        <f>IF(COUNT(Analysis!D463)&gt;0,A459+1,"")</f>
        <v/>
      </c>
      <c r="B460" s="117" t="str">
        <f>IF(COUNTA(Analysis!B:B&lt;&gt;"",Analysis!B463),"")</f>
        <v/>
      </c>
      <c r="C460" s="118" t="str">
        <f>IF(Analysis!C463&lt;&gt;"",Analysis!C463,"")</f>
        <v/>
      </c>
      <c r="D460" s="118" t="str">
        <f>IF(Analysis!D463&lt;&gt;"",Analysis!D463,"")</f>
        <v/>
      </c>
      <c r="E460" s="119" t="str">
        <f t="shared" si="14"/>
        <v/>
      </c>
      <c r="F460" s="120" t="str">
        <f t="shared" si="15"/>
        <v/>
      </c>
    </row>
    <row r="461" spans="1:6" ht="15.5">
      <c r="A461" s="116" t="str">
        <f>IF(COUNT(Analysis!D464)&gt;0,A460+1,"")</f>
        <v/>
      </c>
      <c r="B461" s="117" t="str">
        <f>IF(COUNTA(Analysis!B:B&lt;&gt;"",Analysis!B464),"")</f>
        <v/>
      </c>
      <c r="C461" s="118" t="str">
        <f>IF(Analysis!C464&lt;&gt;"",Analysis!C464,"")</f>
        <v/>
      </c>
      <c r="D461" s="118" t="str">
        <f>IF(Analysis!D464&lt;&gt;"",Analysis!D464,"")</f>
        <v/>
      </c>
      <c r="E461" s="119" t="str">
        <f t="shared" si="14"/>
        <v/>
      </c>
      <c r="F461" s="120" t="str">
        <f t="shared" si="15"/>
        <v/>
      </c>
    </row>
    <row r="462" spans="1:6" ht="15.5">
      <c r="A462" s="116" t="str">
        <f>IF(COUNT(Analysis!D465)&gt;0,A461+1,"")</f>
        <v/>
      </c>
      <c r="B462" s="117" t="str">
        <f>IF(COUNTA(Analysis!B:B&lt;&gt;"",Analysis!B465),"")</f>
        <v/>
      </c>
      <c r="C462" s="118" t="str">
        <f>IF(Analysis!C465&lt;&gt;"",Analysis!C465,"")</f>
        <v/>
      </c>
      <c r="D462" s="118" t="str">
        <f>IF(Analysis!D465&lt;&gt;"",Analysis!D465,"")</f>
        <v/>
      </c>
      <c r="E462" s="119" t="str">
        <f t="shared" si="14"/>
        <v/>
      </c>
      <c r="F462" s="120" t="str">
        <f t="shared" si="15"/>
        <v/>
      </c>
    </row>
    <row r="463" spans="1:6" ht="15.5">
      <c r="A463" s="116" t="str">
        <f>IF(COUNT(Analysis!D466)&gt;0,A462+1,"")</f>
        <v/>
      </c>
      <c r="B463" s="117" t="str">
        <f>IF(COUNTA(Analysis!B:B&lt;&gt;"",Analysis!B466),"")</f>
        <v/>
      </c>
      <c r="C463" s="118" t="str">
        <f>IF(Analysis!C466&lt;&gt;"",Analysis!C466,"")</f>
        <v/>
      </c>
      <c r="D463" s="118" t="str">
        <f>IF(Analysis!D466&lt;&gt;"",Analysis!D466,"")</f>
        <v/>
      </c>
      <c r="E463" s="119" t="str">
        <f t="shared" si="14"/>
        <v/>
      </c>
      <c r="F463" s="120" t="str">
        <f t="shared" si="15"/>
        <v/>
      </c>
    </row>
    <row r="464" spans="1:6" ht="15.5">
      <c r="A464" s="116" t="str">
        <f>IF(COUNT(Analysis!D467)&gt;0,A463+1,"")</f>
        <v/>
      </c>
      <c r="B464" s="117" t="str">
        <f>IF(COUNTA(Analysis!B:B&lt;&gt;"",Analysis!B467),"")</f>
        <v/>
      </c>
      <c r="C464" s="118" t="str">
        <f>IF(Analysis!C467&lt;&gt;"",Analysis!C467,"")</f>
        <v/>
      </c>
      <c r="D464" s="118" t="str">
        <f>IF(Analysis!D467&lt;&gt;"",Analysis!D467,"")</f>
        <v/>
      </c>
      <c r="E464" s="119" t="str">
        <f t="shared" si="14"/>
        <v/>
      </c>
      <c r="F464" s="120" t="str">
        <f t="shared" si="15"/>
        <v/>
      </c>
    </row>
    <row r="465" spans="1:6" ht="15.5">
      <c r="A465" s="116" t="str">
        <f>IF(COUNT(Analysis!D468)&gt;0,A464+1,"")</f>
        <v/>
      </c>
      <c r="B465" s="117" t="str">
        <f>IF(COUNTA(Analysis!B:B&lt;&gt;"",Analysis!B468),"")</f>
        <v/>
      </c>
      <c r="C465" s="118" t="str">
        <f>IF(Analysis!C468&lt;&gt;"",Analysis!C468,"")</f>
        <v/>
      </c>
      <c r="D465" s="118" t="str">
        <f>IF(Analysis!D468&lt;&gt;"",Analysis!D468,"")</f>
        <v/>
      </c>
      <c r="E465" s="119" t="str">
        <f t="shared" ref="E465:E508" si="16">IF(C465="","",C465+D465)</f>
        <v/>
      </c>
      <c r="F465" s="120" t="str">
        <f t="shared" si="15"/>
        <v/>
      </c>
    </row>
    <row r="466" spans="1:6" ht="15.5">
      <c r="A466" s="116" t="str">
        <f>IF(COUNT(Analysis!D469)&gt;0,A465+1,"")</f>
        <v/>
      </c>
      <c r="B466" s="117" t="str">
        <f>IF(COUNTA(Analysis!B:B&lt;&gt;"",Analysis!B469),"")</f>
        <v/>
      </c>
      <c r="C466" s="118" t="str">
        <f>IF(Analysis!C469&lt;&gt;"",Analysis!C469,"")</f>
        <v/>
      </c>
      <c r="D466" s="118" t="str">
        <f>IF(Analysis!D469&lt;&gt;"",Analysis!D469,"")</f>
        <v/>
      </c>
      <c r="E466" s="119" t="str">
        <f t="shared" si="16"/>
        <v/>
      </c>
      <c r="F466" s="120" t="str">
        <f t="shared" si="15"/>
        <v/>
      </c>
    </row>
    <row r="467" spans="1:6" ht="15.5">
      <c r="A467" s="116" t="str">
        <f>IF(COUNT(Analysis!D470)&gt;0,A466+1,"")</f>
        <v/>
      </c>
      <c r="B467" s="117" t="str">
        <f>IF(COUNTA(Analysis!B:B&lt;&gt;"",Analysis!B470),"")</f>
        <v/>
      </c>
      <c r="C467" s="118" t="str">
        <f>IF(Analysis!C470&lt;&gt;"",Analysis!C470,"")</f>
        <v/>
      </c>
      <c r="D467" s="118" t="str">
        <f>IF(Analysis!D470&lt;&gt;"",Analysis!D470,"")</f>
        <v/>
      </c>
      <c r="E467" s="119" t="str">
        <f t="shared" si="16"/>
        <v/>
      </c>
      <c r="F467" s="120" t="str">
        <f t="shared" si="15"/>
        <v/>
      </c>
    </row>
    <row r="468" spans="1:6" ht="15.5">
      <c r="A468" s="116" t="str">
        <f>IF(COUNT(Analysis!D471)&gt;0,A467+1,"")</f>
        <v/>
      </c>
      <c r="B468" s="117" t="str">
        <f>IF(COUNTA(Analysis!B:B&lt;&gt;"",Analysis!B471),"")</f>
        <v/>
      </c>
      <c r="C468" s="118" t="str">
        <f>IF(Analysis!C471&lt;&gt;"",Analysis!C471,"")</f>
        <v/>
      </c>
      <c r="D468" s="118" t="str">
        <f>IF(Analysis!D471&lt;&gt;"",Analysis!D471,"")</f>
        <v/>
      </c>
      <c r="E468" s="119" t="str">
        <f t="shared" si="16"/>
        <v/>
      </c>
      <c r="F468" s="120" t="str">
        <f t="shared" si="15"/>
        <v/>
      </c>
    </row>
    <row r="469" spans="1:6" ht="15.5">
      <c r="A469" s="116" t="str">
        <f>IF(COUNT(Analysis!D472)&gt;0,A468+1,"")</f>
        <v/>
      </c>
      <c r="B469" s="117" t="str">
        <f>IF(COUNTA(Analysis!B:B&lt;&gt;"",Analysis!B472),"")</f>
        <v/>
      </c>
      <c r="C469" s="118" t="str">
        <f>IF(Analysis!C472&lt;&gt;"",Analysis!C472,"")</f>
        <v/>
      </c>
      <c r="D469" s="118" t="str">
        <f>IF(Analysis!D472&lt;&gt;"",Analysis!D472,"")</f>
        <v/>
      </c>
      <c r="E469" s="119" t="str">
        <f t="shared" si="16"/>
        <v/>
      </c>
      <c r="F469" s="120" t="str">
        <f t="shared" si="15"/>
        <v/>
      </c>
    </row>
    <row r="470" spans="1:6" ht="15.5">
      <c r="A470" s="116" t="str">
        <f>IF(COUNT(Analysis!D473)&gt;0,A469+1,"")</f>
        <v/>
      </c>
      <c r="B470" s="117" t="str">
        <f>IF(COUNTA(Analysis!B:B&lt;&gt;"",Analysis!B473),"")</f>
        <v/>
      </c>
      <c r="C470" s="118" t="str">
        <f>IF(Analysis!C473&lt;&gt;"",Analysis!C473,"")</f>
        <v/>
      </c>
      <c r="D470" s="118" t="str">
        <f>IF(Analysis!D473&lt;&gt;"",Analysis!D473,"")</f>
        <v/>
      </c>
      <c r="E470" s="119" t="str">
        <f t="shared" si="16"/>
        <v/>
      </c>
      <c r="F470" s="120" t="str">
        <f t="shared" si="15"/>
        <v/>
      </c>
    </row>
    <row r="471" spans="1:6" ht="15.5">
      <c r="A471" s="116" t="str">
        <f>IF(COUNT(Analysis!D474)&gt;0,A470+1,"")</f>
        <v/>
      </c>
      <c r="B471" s="117" t="str">
        <f>IF(COUNTA(Analysis!B:B&lt;&gt;"",Analysis!B474),"")</f>
        <v/>
      </c>
      <c r="C471" s="118" t="str">
        <f>IF(Analysis!C474&lt;&gt;"",Analysis!C474,"")</f>
        <v/>
      </c>
      <c r="D471" s="118" t="str">
        <f>IF(Analysis!D474&lt;&gt;"",Analysis!D474,"")</f>
        <v/>
      </c>
      <c r="E471" s="119" t="str">
        <f t="shared" si="16"/>
        <v/>
      </c>
      <c r="F471" s="120" t="str">
        <f t="shared" si="15"/>
        <v/>
      </c>
    </row>
    <row r="472" spans="1:6" ht="15.5">
      <c r="A472" s="116" t="str">
        <f>IF(COUNT(Analysis!D475)&gt;0,A471+1,"")</f>
        <v/>
      </c>
      <c r="B472" s="117" t="str">
        <f>IF(COUNTA(Analysis!B:B&lt;&gt;"",Analysis!B475),"")</f>
        <v/>
      </c>
      <c r="C472" s="118" t="str">
        <f>IF(Analysis!C475&lt;&gt;"",Analysis!C475,"")</f>
        <v/>
      </c>
      <c r="D472" s="118" t="str">
        <f>IF(Analysis!D475&lt;&gt;"",Analysis!D475,"")</f>
        <v/>
      </c>
      <c r="E472" s="119" t="str">
        <f t="shared" si="16"/>
        <v/>
      </c>
      <c r="F472" s="120" t="str">
        <f t="shared" si="15"/>
        <v/>
      </c>
    </row>
    <row r="473" spans="1:6" ht="15.5">
      <c r="A473" s="116" t="str">
        <f>IF(COUNT(Analysis!D476)&gt;0,A472+1,"")</f>
        <v/>
      </c>
      <c r="B473" s="117" t="str">
        <f>IF(COUNTA(Analysis!B:B&lt;&gt;"",Analysis!B476),"")</f>
        <v/>
      </c>
      <c r="C473" s="118" t="str">
        <f>IF(Analysis!C476&lt;&gt;"",Analysis!C476,"")</f>
        <v/>
      </c>
      <c r="D473" s="118" t="str">
        <f>IF(Analysis!D476&lt;&gt;"",Analysis!D476,"")</f>
        <v/>
      </c>
      <c r="E473" s="119" t="str">
        <f t="shared" si="16"/>
        <v/>
      </c>
      <c r="F473" s="120" t="str">
        <f t="shared" si="15"/>
        <v/>
      </c>
    </row>
    <row r="474" spans="1:6" ht="15.5">
      <c r="A474" s="116" t="str">
        <f>IF(COUNT(Analysis!D477)&gt;0,A473+1,"")</f>
        <v/>
      </c>
      <c r="B474" s="117" t="str">
        <f>IF(COUNTA(Analysis!B:B&lt;&gt;"",Analysis!B477),"")</f>
        <v/>
      </c>
      <c r="C474" s="118" t="str">
        <f>IF(Analysis!C477&lt;&gt;"",Analysis!C477,"")</f>
        <v/>
      </c>
      <c r="D474" s="118" t="str">
        <f>IF(Analysis!D477&lt;&gt;"",Analysis!D477,"")</f>
        <v/>
      </c>
      <c r="E474" s="119" t="str">
        <f t="shared" si="16"/>
        <v/>
      </c>
      <c r="F474" s="120" t="str">
        <f t="shared" si="15"/>
        <v/>
      </c>
    </row>
    <row r="475" spans="1:6" ht="15.5">
      <c r="A475" s="116" t="str">
        <f>IF(COUNT(Analysis!D478)&gt;0,A474+1,"")</f>
        <v/>
      </c>
      <c r="B475" s="117" t="str">
        <f>IF(COUNTA(Analysis!B:B&lt;&gt;"",Analysis!B478),"")</f>
        <v/>
      </c>
      <c r="C475" s="118" t="str">
        <f>IF(Analysis!C478&lt;&gt;"",Analysis!C478,"")</f>
        <v/>
      </c>
      <c r="D475" s="118" t="str">
        <f>IF(Analysis!D478&lt;&gt;"",Analysis!D478,"")</f>
        <v/>
      </c>
      <c r="E475" s="119" t="str">
        <f t="shared" si="16"/>
        <v/>
      </c>
      <c r="F475" s="120" t="str">
        <f t="shared" si="15"/>
        <v/>
      </c>
    </row>
    <row r="476" spans="1:6" ht="15.5">
      <c r="A476" s="116" t="str">
        <f>IF(COUNT(Analysis!D479)&gt;0,A475+1,"")</f>
        <v/>
      </c>
      <c r="B476" s="117" t="str">
        <f>IF(COUNTA(Analysis!B:B&lt;&gt;"",Analysis!B479),"")</f>
        <v/>
      </c>
      <c r="C476" s="118" t="str">
        <f>IF(Analysis!C479&lt;&gt;"",Analysis!C479,"")</f>
        <v/>
      </c>
      <c r="D476" s="118" t="str">
        <f>IF(Analysis!D479&lt;&gt;"",Analysis!D479,"")</f>
        <v/>
      </c>
      <c r="E476" s="119" t="str">
        <f t="shared" si="16"/>
        <v/>
      </c>
      <c r="F476" s="120" t="str">
        <f t="shared" si="15"/>
        <v/>
      </c>
    </row>
    <row r="477" spans="1:6" ht="15.5">
      <c r="A477" s="116" t="str">
        <f>IF(COUNT(Analysis!D480)&gt;0,A476+1,"")</f>
        <v/>
      </c>
      <c r="B477" s="117" t="str">
        <f>IF(COUNTA(Analysis!B:B&lt;&gt;"",Analysis!B480),"")</f>
        <v/>
      </c>
      <c r="C477" s="118" t="str">
        <f>IF(Analysis!C480&lt;&gt;"",Analysis!C480,"")</f>
        <v/>
      </c>
      <c r="D477" s="118" t="str">
        <f>IF(Analysis!D480&lt;&gt;"",Analysis!D480,"")</f>
        <v/>
      </c>
      <c r="E477" s="119" t="str">
        <f t="shared" si="16"/>
        <v/>
      </c>
      <c r="F477" s="120" t="str">
        <f t="shared" si="15"/>
        <v/>
      </c>
    </row>
    <row r="478" spans="1:6" ht="15.5">
      <c r="A478" s="116" t="str">
        <f>IF(COUNT(Analysis!D481)&gt;0,A477+1,"")</f>
        <v/>
      </c>
      <c r="B478" s="117" t="str">
        <f>IF(COUNTA(Analysis!B:B&lt;&gt;"",Analysis!B481),"")</f>
        <v/>
      </c>
      <c r="C478" s="118" t="str">
        <f>IF(Analysis!C481&lt;&gt;"",Analysis!C481,"")</f>
        <v/>
      </c>
      <c r="D478" s="118" t="str">
        <f>IF(Analysis!D481&lt;&gt;"",Analysis!D481,"")</f>
        <v/>
      </c>
      <c r="E478" s="119" t="str">
        <f t="shared" si="16"/>
        <v/>
      </c>
      <c r="F478" s="120" t="str">
        <f t="shared" si="15"/>
        <v/>
      </c>
    </row>
    <row r="479" spans="1:6" ht="15.5">
      <c r="A479" s="116" t="str">
        <f>IF(COUNT(Analysis!D482)&gt;0,A478+1,"")</f>
        <v/>
      </c>
      <c r="B479" s="117" t="str">
        <f>IF(COUNTA(Analysis!B:B&lt;&gt;"",Analysis!B482),"")</f>
        <v/>
      </c>
      <c r="C479" s="118" t="str">
        <f>IF(Analysis!C482&lt;&gt;"",Analysis!C482,"")</f>
        <v/>
      </c>
      <c r="D479" s="118" t="str">
        <f>IF(Analysis!D482&lt;&gt;"",Analysis!D482,"")</f>
        <v/>
      </c>
      <c r="E479" s="119" t="str">
        <f t="shared" si="16"/>
        <v/>
      </c>
      <c r="F479" s="120" t="str">
        <f t="shared" si="15"/>
        <v/>
      </c>
    </row>
    <row r="480" spans="1:6" ht="15.5">
      <c r="A480" s="116" t="str">
        <f>IF(COUNT(Analysis!D483)&gt;0,A479+1,"")</f>
        <v/>
      </c>
      <c r="B480" s="117" t="str">
        <f>IF(COUNTA(Analysis!B:B&lt;&gt;"",Analysis!B483),"")</f>
        <v/>
      </c>
      <c r="C480" s="118" t="str">
        <f>IF(Analysis!C483&lt;&gt;"",Analysis!C483,"")</f>
        <v/>
      </c>
      <c r="D480" s="118" t="str">
        <f>IF(Analysis!D483&lt;&gt;"",Analysis!D483,"")</f>
        <v/>
      </c>
      <c r="E480" s="119" t="str">
        <f t="shared" si="16"/>
        <v/>
      </c>
      <c r="F480" s="120" t="str">
        <f t="shared" si="15"/>
        <v/>
      </c>
    </row>
    <row r="481" spans="1:6" ht="15.5">
      <c r="A481" s="116" t="str">
        <f>IF(COUNT(Analysis!D484)&gt;0,A480+1,"")</f>
        <v/>
      </c>
      <c r="B481" s="117" t="str">
        <f>IF(COUNTA(Analysis!B:B&lt;&gt;"",Analysis!B484),"")</f>
        <v/>
      </c>
      <c r="C481" s="118" t="str">
        <f>IF(Analysis!C484&lt;&gt;"",Analysis!C484,"")</f>
        <v/>
      </c>
      <c r="D481" s="118" t="str">
        <f>IF(Analysis!D484&lt;&gt;"",Analysis!D484,"")</f>
        <v/>
      </c>
      <c r="E481" s="119" t="str">
        <f t="shared" si="16"/>
        <v/>
      </c>
      <c r="F481" s="120" t="str">
        <f t="shared" si="15"/>
        <v/>
      </c>
    </row>
    <row r="482" spans="1:6" ht="15.5">
      <c r="A482" s="116" t="str">
        <f>IF(COUNT(Analysis!D485)&gt;0,A481+1,"")</f>
        <v/>
      </c>
      <c r="B482" s="117" t="str">
        <f>IF(COUNTA(Analysis!B:B&lt;&gt;"",Analysis!B485),"")</f>
        <v/>
      </c>
      <c r="C482" s="118" t="str">
        <f>IF(Analysis!C485&lt;&gt;"",Analysis!C485,"")</f>
        <v/>
      </c>
      <c r="D482" s="118" t="str">
        <f>IF(Analysis!D485&lt;&gt;"",Analysis!D485,"")</f>
        <v/>
      </c>
      <c r="E482" s="119" t="str">
        <f t="shared" si="16"/>
        <v/>
      </c>
      <c r="F482" s="120" t="str">
        <f t="shared" si="15"/>
        <v/>
      </c>
    </row>
    <row r="483" spans="1:6" ht="15.5">
      <c r="A483" s="116" t="str">
        <f>IF(COUNT(Analysis!D486)&gt;0,A482+1,"")</f>
        <v/>
      </c>
      <c r="B483" s="117" t="str">
        <f>IF(COUNTA(Analysis!B:B&lt;&gt;"",Analysis!B486),"")</f>
        <v/>
      </c>
      <c r="C483" s="118" t="str">
        <f>IF(Analysis!C486&lt;&gt;"",Analysis!C486,"")</f>
        <v/>
      </c>
      <c r="D483" s="118" t="str">
        <f>IF(Analysis!D486&lt;&gt;"",Analysis!D486,"")</f>
        <v/>
      </c>
      <c r="E483" s="119" t="str">
        <f t="shared" si="16"/>
        <v/>
      </c>
      <c r="F483" s="120" t="str">
        <f t="shared" si="15"/>
        <v/>
      </c>
    </row>
    <row r="484" spans="1:6" ht="15.5">
      <c r="A484" s="116" t="str">
        <f>IF(COUNT(Analysis!D487)&gt;0,A483+1,"")</f>
        <v/>
      </c>
      <c r="B484" s="117" t="str">
        <f>IF(COUNTA(Analysis!B:B&lt;&gt;"",Analysis!B487),"")</f>
        <v/>
      </c>
      <c r="C484" s="118" t="str">
        <f>IF(Analysis!C487&lt;&gt;"",Analysis!C487,"")</f>
        <v/>
      </c>
      <c r="D484" s="118" t="str">
        <f>IF(Analysis!D487&lt;&gt;"",Analysis!D487,"")</f>
        <v/>
      </c>
      <c r="E484" s="119" t="str">
        <f t="shared" si="16"/>
        <v/>
      </c>
      <c r="F484" s="120" t="str">
        <f t="shared" si="15"/>
        <v/>
      </c>
    </row>
    <row r="485" spans="1:6" ht="15.5">
      <c r="A485" s="116" t="str">
        <f>IF(COUNT(Analysis!D488)&gt;0,A484+1,"")</f>
        <v/>
      </c>
      <c r="B485" s="117" t="str">
        <f>IF(COUNTA(Analysis!B:B&lt;&gt;"",Analysis!B488),"")</f>
        <v/>
      </c>
      <c r="C485" s="118" t="str">
        <f>IF(Analysis!C488&lt;&gt;"",Analysis!C488,"")</f>
        <v/>
      </c>
      <c r="D485" s="118" t="str">
        <f>IF(Analysis!D488&lt;&gt;"",Analysis!D488,"")</f>
        <v/>
      </c>
      <c r="E485" s="119" t="str">
        <f t="shared" si="16"/>
        <v/>
      </c>
      <c r="F485" s="120" t="str">
        <f t="shared" si="15"/>
        <v/>
      </c>
    </row>
    <row r="486" spans="1:6" ht="15.5">
      <c r="A486" s="116" t="str">
        <f>IF(COUNT(Analysis!D489)&gt;0,A485+1,"")</f>
        <v/>
      </c>
      <c r="B486" s="117" t="str">
        <f>IF(COUNTA(Analysis!B:B&lt;&gt;"",Analysis!B489),"")</f>
        <v/>
      </c>
      <c r="C486" s="118" t="str">
        <f>IF(Analysis!C489&lt;&gt;"",Analysis!C489,"")</f>
        <v/>
      </c>
      <c r="D486" s="118" t="str">
        <f>IF(Analysis!D489&lt;&gt;"",Analysis!D489,"")</f>
        <v/>
      </c>
      <c r="E486" s="119" t="str">
        <f t="shared" si="16"/>
        <v/>
      </c>
      <c r="F486" s="120" t="str">
        <f t="shared" si="15"/>
        <v/>
      </c>
    </row>
    <row r="487" spans="1:6" ht="15.5">
      <c r="A487" s="116" t="str">
        <f>IF(COUNT(Analysis!D490)&gt;0,A486+1,"")</f>
        <v/>
      </c>
      <c r="B487" s="117" t="str">
        <f>IF(COUNTA(Analysis!B:B&lt;&gt;"",Analysis!B490),"")</f>
        <v/>
      </c>
      <c r="C487" s="118" t="str">
        <f>IF(Analysis!C490&lt;&gt;"",Analysis!C490,"")</f>
        <v/>
      </c>
      <c r="D487" s="118" t="str">
        <f>IF(Analysis!D490&lt;&gt;"",Analysis!D490,"")</f>
        <v/>
      </c>
      <c r="E487" s="119" t="str">
        <f t="shared" si="16"/>
        <v/>
      </c>
      <c r="F487" s="120" t="str">
        <f t="shared" si="15"/>
        <v/>
      </c>
    </row>
    <row r="488" spans="1:6" ht="15.5">
      <c r="A488" s="116" t="str">
        <f>IF(COUNT(Analysis!D491)&gt;0,A487+1,"")</f>
        <v/>
      </c>
      <c r="B488" s="117" t="str">
        <f>IF(COUNTA(Analysis!B:B&lt;&gt;"",Analysis!B491),"")</f>
        <v/>
      </c>
      <c r="C488" s="118" t="str">
        <f>IF(Analysis!C491&lt;&gt;"",Analysis!C491,"")</f>
        <v/>
      </c>
      <c r="D488" s="118" t="str">
        <f>IF(Analysis!D491&lt;&gt;"",Analysis!D491,"")</f>
        <v/>
      </c>
      <c r="E488" s="119" t="str">
        <f t="shared" si="16"/>
        <v/>
      </c>
      <c r="F488" s="120" t="str">
        <f t="shared" si="15"/>
        <v/>
      </c>
    </row>
    <row r="489" spans="1:6" ht="15.5">
      <c r="A489" s="116" t="str">
        <f>IF(COUNT(Analysis!D492)&gt;0,A488+1,"")</f>
        <v/>
      </c>
      <c r="B489" s="117" t="str">
        <f>IF(COUNTA(Analysis!B:B&lt;&gt;"",Analysis!B492),"")</f>
        <v/>
      </c>
      <c r="C489" s="118" t="str">
        <f>IF(Analysis!C492&lt;&gt;"",Analysis!C492,"")</f>
        <v/>
      </c>
      <c r="D489" s="118" t="str">
        <f>IF(Analysis!D492&lt;&gt;"",Analysis!D492,"")</f>
        <v/>
      </c>
      <c r="E489" s="119" t="str">
        <f t="shared" si="16"/>
        <v/>
      </c>
      <c r="F489" s="120" t="str">
        <f t="shared" si="15"/>
        <v/>
      </c>
    </row>
    <row r="490" spans="1:6" ht="15.5">
      <c r="A490" s="116" t="str">
        <f>IF(COUNT(Analysis!D493)&gt;0,A489+1,"")</f>
        <v/>
      </c>
      <c r="B490" s="117" t="str">
        <f>IF(COUNTA(Analysis!B:B&lt;&gt;"",Analysis!B493),"")</f>
        <v/>
      </c>
      <c r="C490" s="118" t="str">
        <f>IF(Analysis!C493&lt;&gt;"",Analysis!C493,"")</f>
        <v/>
      </c>
      <c r="D490" s="118" t="str">
        <f>IF(Analysis!D493&lt;&gt;"",Analysis!D493,"")</f>
        <v/>
      </c>
      <c r="E490" s="119" t="str">
        <f t="shared" si="16"/>
        <v/>
      </c>
      <c r="F490" s="120" t="str">
        <f t="shared" si="15"/>
        <v/>
      </c>
    </row>
    <row r="491" spans="1:6" ht="15.5">
      <c r="A491" s="116" t="str">
        <f>IF(COUNT(Analysis!D494)&gt;0,A490+1,"")</f>
        <v/>
      </c>
      <c r="B491" s="117" t="str">
        <f>IF(COUNTA(Analysis!B:B&lt;&gt;"",Analysis!B494),"")</f>
        <v/>
      </c>
      <c r="C491" s="118" t="str">
        <f>IF(Analysis!C494&lt;&gt;"",Analysis!C494,"")</f>
        <v/>
      </c>
      <c r="D491" s="118" t="str">
        <f>IF(Analysis!D494&lt;&gt;"",Analysis!D494,"")</f>
        <v/>
      </c>
      <c r="E491" s="119" t="str">
        <f t="shared" si="16"/>
        <v/>
      </c>
      <c r="F491" s="120" t="str">
        <f t="shared" si="15"/>
        <v/>
      </c>
    </row>
    <row r="492" spans="1:6" ht="15.5">
      <c r="A492" s="116" t="str">
        <f>IF(COUNT(Analysis!D495)&gt;0,A491+1,"")</f>
        <v/>
      </c>
      <c r="B492" s="117" t="str">
        <f>IF(COUNTA(Analysis!B:B&lt;&gt;"",Analysis!B495),"")</f>
        <v/>
      </c>
      <c r="C492" s="118" t="str">
        <f>IF(Analysis!C495&lt;&gt;"",Analysis!C495,"")</f>
        <v/>
      </c>
      <c r="D492" s="118" t="str">
        <f>IF(Analysis!D495&lt;&gt;"",Analysis!D495,"")</f>
        <v/>
      </c>
      <c r="E492" s="119" t="str">
        <f t="shared" si="16"/>
        <v/>
      </c>
      <c r="F492" s="120" t="str">
        <f t="shared" si="15"/>
        <v/>
      </c>
    </row>
    <row r="493" spans="1:6" ht="15.5">
      <c r="A493" s="116" t="str">
        <f>IF(COUNT(Analysis!D496)&gt;0,A492+1,"")</f>
        <v/>
      </c>
      <c r="B493" s="117" t="str">
        <f>IF(COUNTA(Analysis!B:B&lt;&gt;"",Analysis!B496),"")</f>
        <v/>
      </c>
      <c r="C493" s="118" t="str">
        <f>IF(Analysis!C496&lt;&gt;"",Analysis!C496,"")</f>
        <v/>
      </c>
      <c r="D493" s="118" t="str">
        <f>IF(Analysis!D496&lt;&gt;"",Analysis!D496,"")</f>
        <v/>
      </c>
      <c r="E493" s="119" t="str">
        <f t="shared" si="16"/>
        <v/>
      </c>
      <c r="F493" s="120" t="str">
        <f t="shared" si="15"/>
        <v/>
      </c>
    </row>
    <row r="494" spans="1:6" ht="15.5">
      <c r="A494" s="116" t="str">
        <f>IF(COUNT(Analysis!D497)&gt;0,A493+1,"")</f>
        <v/>
      </c>
      <c r="B494" s="117" t="str">
        <f>IF(COUNTA(Analysis!B:B&lt;&gt;"",Analysis!B497),"")</f>
        <v/>
      </c>
      <c r="C494" s="118" t="str">
        <f>IF(Analysis!C497&lt;&gt;"",Analysis!C497,"")</f>
        <v/>
      </c>
      <c r="D494" s="118" t="str">
        <f>IF(Analysis!D497&lt;&gt;"",Analysis!D497,"")</f>
        <v/>
      </c>
      <c r="E494" s="119" t="str">
        <f t="shared" si="16"/>
        <v/>
      </c>
      <c r="F494" s="120" t="str">
        <f t="shared" si="15"/>
        <v/>
      </c>
    </row>
    <row r="495" spans="1:6" ht="15.5">
      <c r="A495" s="116" t="str">
        <f>IF(COUNT(Analysis!D498)&gt;0,A494+1,"")</f>
        <v/>
      </c>
      <c r="B495" s="117" t="str">
        <f>IF(COUNTA(Analysis!B:B&lt;&gt;"",Analysis!B498),"")</f>
        <v/>
      </c>
      <c r="C495" s="118" t="str">
        <f>IF(Analysis!C498&lt;&gt;"",Analysis!C498,"")</f>
        <v/>
      </c>
      <c r="D495" s="118" t="str">
        <f>IF(Analysis!D498&lt;&gt;"",Analysis!D498,"")</f>
        <v/>
      </c>
      <c r="E495" s="119" t="str">
        <f t="shared" si="16"/>
        <v/>
      </c>
      <c r="F495" s="120" t="str">
        <f t="shared" si="15"/>
        <v/>
      </c>
    </row>
    <row r="496" spans="1:6" ht="15.5">
      <c r="A496" s="116" t="str">
        <f>IF(COUNT(Analysis!D499)&gt;0,A495+1,"")</f>
        <v/>
      </c>
      <c r="B496" s="117" t="str">
        <f>IF(COUNTA(Analysis!B:B&lt;&gt;"",Analysis!B499),"")</f>
        <v/>
      </c>
      <c r="C496" s="118" t="str">
        <f>IF(Analysis!C499&lt;&gt;"",Analysis!C499,"")</f>
        <v/>
      </c>
      <c r="D496" s="118" t="str">
        <f>IF(Analysis!D499&lt;&gt;"",Analysis!D499,"")</f>
        <v/>
      </c>
      <c r="E496" s="119" t="str">
        <f t="shared" si="16"/>
        <v/>
      </c>
      <c r="F496" s="120" t="str">
        <f t="shared" si="15"/>
        <v/>
      </c>
    </row>
    <row r="497" spans="1:42" ht="15.5">
      <c r="A497" s="116" t="str">
        <f>IF(COUNT(Analysis!D500)&gt;0,A496+1,"")</f>
        <v/>
      </c>
      <c r="B497" s="117" t="str">
        <f>IF(COUNTA(Analysis!B:B&lt;&gt;"",Analysis!B500),"")</f>
        <v/>
      </c>
      <c r="C497" s="118" t="str">
        <f>IF(Analysis!C500&lt;&gt;"",Analysis!C500,"")</f>
        <v/>
      </c>
      <c r="D497" s="118" t="str">
        <f>IF(Analysis!D500&lt;&gt;"",Analysis!D500,"")</f>
        <v/>
      </c>
      <c r="E497" s="119" t="str">
        <f t="shared" si="16"/>
        <v/>
      </c>
      <c r="F497" s="120" t="str">
        <f t="shared" si="15"/>
        <v/>
      </c>
    </row>
    <row r="498" spans="1:42" ht="15.5">
      <c r="A498" s="116" t="str">
        <f>IF(COUNT(Analysis!D501)&gt;0,A497+1,"")</f>
        <v/>
      </c>
      <c r="B498" s="117" t="str">
        <f>IF(COUNTA(Analysis!B:B&lt;&gt;"",Analysis!B501),"")</f>
        <v/>
      </c>
      <c r="C498" s="118" t="str">
        <f>IF(Analysis!C501&lt;&gt;"",Analysis!C501,"")</f>
        <v/>
      </c>
      <c r="D498" s="118" t="str">
        <f>IF(Analysis!D501&lt;&gt;"",Analysis!D501,"")</f>
        <v/>
      </c>
      <c r="E498" s="119" t="str">
        <f t="shared" si="16"/>
        <v/>
      </c>
      <c r="F498" s="120" t="str">
        <f t="shared" si="15"/>
        <v/>
      </c>
    </row>
    <row r="499" spans="1:42" ht="15.5">
      <c r="A499" s="116" t="str">
        <f>IF(COUNT(Analysis!D502)&gt;0,A498+1,"")</f>
        <v/>
      </c>
      <c r="B499" s="117" t="str">
        <f>IF(COUNTA(Analysis!B:B&lt;&gt;"",Analysis!B502),"")</f>
        <v/>
      </c>
      <c r="C499" s="118" t="str">
        <f>IF(Analysis!C502&lt;&gt;"",Analysis!C502,"")</f>
        <v/>
      </c>
      <c r="D499" s="118" t="str">
        <f>IF(Analysis!D502&lt;&gt;"",Analysis!D502,"")</f>
        <v/>
      </c>
      <c r="E499" s="119" t="str">
        <f t="shared" si="16"/>
        <v/>
      </c>
      <c r="F499" s="120" t="str">
        <f t="shared" si="15"/>
        <v/>
      </c>
    </row>
    <row r="500" spans="1:42" ht="15.5">
      <c r="A500" s="116" t="str">
        <f>IF(COUNT(Analysis!D503)&gt;0,A499+1,"")</f>
        <v/>
      </c>
      <c r="B500" s="117" t="str">
        <f>IF(COUNTA(Analysis!B:B&lt;&gt;"",Analysis!B503),"")</f>
        <v/>
      </c>
      <c r="C500" s="118" t="str">
        <f>IF(Analysis!C503&lt;&gt;"",Analysis!C503,"")</f>
        <v/>
      </c>
      <c r="D500" s="118" t="str">
        <f>IF(Analysis!D503&lt;&gt;"",Analysis!D503,"")</f>
        <v/>
      </c>
      <c r="E500" s="119" t="str">
        <f t="shared" si="16"/>
        <v/>
      </c>
      <c r="F500" s="120" t="str">
        <f t="shared" si="15"/>
        <v/>
      </c>
    </row>
    <row r="501" spans="1:42" ht="15.5">
      <c r="A501" s="116" t="str">
        <f>IF(COUNT(Analysis!D504)&gt;0,A500+1,"")</f>
        <v/>
      </c>
      <c r="B501" s="117" t="str">
        <f>IF(COUNTA(Analysis!B:B&lt;&gt;"",Analysis!B504),"")</f>
        <v/>
      </c>
      <c r="C501" s="118" t="str">
        <f>IF(Analysis!C504&lt;&gt;"",Analysis!C504,"")</f>
        <v/>
      </c>
      <c r="D501" s="118" t="str">
        <f>IF(Analysis!D504&lt;&gt;"",Analysis!D504,"")</f>
        <v/>
      </c>
      <c r="E501" s="119" t="str">
        <f t="shared" si="16"/>
        <v/>
      </c>
      <c r="F501" s="120" t="str">
        <f t="shared" si="15"/>
        <v/>
      </c>
    </row>
    <row r="502" spans="1:42" ht="15.5">
      <c r="A502" s="116" t="str">
        <f>IF(COUNT(Analysis!D505)&gt;0,A501+1,"")</f>
        <v/>
      </c>
      <c r="B502" s="117" t="str">
        <f>IF(COUNTA(Analysis!B:B&lt;&gt;"",Analysis!B505),"")</f>
        <v/>
      </c>
      <c r="C502" s="118" t="str">
        <f>IF(Analysis!C505&lt;&gt;"",Analysis!C505,"")</f>
        <v/>
      </c>
      <c r="D502" s="118" t="str">
        <f>IF(Analysis!D505&lt;&gt;"",Analysis!D505,"")</f>
        <v/>
      </c>
      <c r="E502" s="119" t="str">
        <f t="shared" si="16"/>
        <v/>
      </c>
      <c r="F502" s="120" t="str">
        <f t="shared" si="15"/>
        <v/>
      </c>
    </row>
    <row r="503" spans="1:42" ht="15.5">
      <c r="A503" s="116" t="str">
        <f>IF(COUNT(Analysis!D506)&gt;0,A502+1,"")</f>
        <v/>
      </c>
      <c r="B503" s="117" t="str">
        <f>IF(COUNTA(Analysis!B:B&lt;&gt;"",Analysis!B506),"")</f>
        <v/>
      </c>
      <c r="C503" s="118" t="str">
        <f>IF(Analysis!C506&lt;&gt;"",Analysis!C506,"")</f>
        <v/>
      </c>
      <c r="D503" s="118" t="str">
        <f>IF(Analysis!D506&lt;&gt;"",Analysis!D506,"")</f>
        <v/>
      </c>
      <c r="E503" s="119" t="str">
        <f t="shared" si="16"/>
        <v/>
      </c>
      <c r="F503" s="120" t="str">
        <f t="shared" si="15"/>
        <v/>
      </c>
    </row>
    <row r="504" spans="1:42" ht="15.5">
      <c r="A504" s="116" t="str">
        <f>IF(COUNT(Analysis!D507)&gt;0,A503+1,"")</f>
        <v/>
      </c>
      <c r="B504" s="117" t="str">
        <f>IF(COUNTA(Analysis!B:B&lt;&gt;"",Analysis!B507),"")</f>
        <v/>
      </c>
      <c r="C504" s="118" t="str">
        <f>IF(Analysis!C507&lt;&gt;"",Analysis!C507,"")</f>
        <v/>
      </c>
      <c r="D504" s="118" t="str">
        <f>IF(Analysis!D507&lt;&gt;"",Analysis!D507,"")</f>
        <v/>
      </c>
      <c r="E504" s="119" t="str">
        <f t="shared" si="16"/>
        <v/>
      </c>
      <c r="F504" s="120" t="str">
        <f t="shared" si="15"/>
        <v/>
      </c>
    </row>
    <row r="505" spans="1:42" ht="15.5">
      <c r="A505" s="116" t="str">
        <f>IF(COUNT(Analysis!D508)&gt;0,A504+1,"")</f>
        <v/>
      </c>
      <c r="B505" s="117" t="str">
        <f>IF(COUNTA(Analysis!B:B&lt;&gt;"",Analysis!B508),"")</f>
        <v/>
      </c>
      <c r="C505" s="118" t="str">
        <f>IF(Analysis!C508&lt;&gt;"",Analysis!C508,"")</f>
        <v/>
      </c>
      <c r="D505" s="118" t="str">
        <f>IF(Analysis!D508&lt;&gt;"",Analysis!D508,"")</f>
        <v/>
      </c>
      <c r="E505" s="119" t="str">
        <f t="shared" si="16"/>
        <v/>
      </c>
      <c r="F505" s="120" t="str">
        <f t="shared" si="15"/>
        <v/>
      </c>
    </row>
    <row r="506" spans="1:42" ht="15.5">
      <c r="A506" s="116" t="str">
        <f>IF(COUNT(Analysis!D509)&gt;0,A505+1,"")</f>
        <v/>
      </c>
      <c r="B506" s="117" t="str">
        <f>IF(COUNTA(Analysis!B:B&lt;&gt;"",Analysis!B509),"")</f>
        <v/>
      </c>
      <c r="C506" s="118" t="str">
        <f>IF(Analysis!C509&lt;&gt;"",Analysis!C509,"")</f>
        <v/>
      </c>
      <c r="D506" s="118" t="str">
        <f>IF(Analysis!D509&lt;&gt;"",Analysis!D509,"")</f>
        <v/>
      </c>
      <c r="E506" s="119" t="str">
        <f t="shared" si="16"/>
        <v/>
      </c>
      <c r="F506" s="120" t="str">
        <f t="shared" si="15"/>
        <v/>
      </c>
    </row>
    <row r="507" spans="1:42" ht="15.5">
      <c r="A507" s="116" t="str">
        <f>IF(COUNT(Analysis!D510)&gt;0,A506+1,"")</f>
        <v/>
      </c>
      <c r="B507" s="117" t="str">
        <f>IF(COUNTA(Analysis!B:B&lt;&gt;"",Analysis!B510),"")</f>
        <v/>
      </c>
      <c r="C507" s="118" t="str">
        <f>IF(Analysis!C510&lt;&gt;"",Analysis!C510,"")</f>
        <v/>
      </c>
      <c r="D507" s="118" t="str">
        <f>IF(Analysis!D510&lt;&gt;"",Analysis!D510,"")</f>
        <v/>
      </c>
      <c r="E507" s="119" t="str">
        <f t="shared" si="16"/>
        <v/>
      </c>
      <c r="F507" s="120" t="str">
        <f t="shared" si="15"/>
        <v/>
      </c>
    </row>
    <row r="508" spans="1:42" ht="15.5">
      <c r="A508" s="116" t="str">
        <f>IF(COUNT(Analysis!D511)&gt;0,A507+1,"")</f>
        <v/>
      </c>
      <c r="B508" s="117" t="str">
        <f>IF(COUNTA(Analysis!B:B&lt;&gt;"",Analysis!B511),"")</f>
        <v/>
      </c>
      <c r="C508" s="118" t="str">
        <f>IF(Analysis!C511&lt;&gt;"",Analysis!C511,"")</f>
        <v/>
      </c>
      <c r="D508" s="118" t="str">
        <f>IF(Analysis!D511&lt;&gt;"",Analysis!D511,"")</f>
        <v/>
      </c>
      <c r="E508" s="119" t="str">
        <f t="shared" si="16"/>
        <v/>
      </c>
      <c r="F508" s="120" t="str">
        <f t="shared" si="15"/>
        <v/>
      </c>
    </row>
    <row r="509" spans="1:42" s="17" customFormat="1">
      <c r="A509" s="128"/>
      <c r="B509" s="128"/>
      <c r="C509" s="128"/>
      <c r="D509" s="128"/>
      <c r="E509" s="128"/>
      <c r="F509" s="128"/>
      <c r="G509" s="107"/>
      <c r="H509" s="126"/>
      <c r="I509" s="126"/>
      <c r="J509" s="126"/>
      <c r="K509" s="126"/>
      <c r="L509" s="126"/>
      <c r="M509" s="126"/>
      <c r="N509" s="126"/>
      <c r="O509" s="126"/>
      <c r="P509" s="126"/>
      <c r="Q509" s="42"/>
      <c r="R509" s="42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</row>
  </sheetData>
  <sheetProtection algorithmName="SHA-512" hashValue="C1nc5jxlh6/pfpaLRtl5eKu2dmsN+fBau+YbC8WD+joB1kSBFJEqAu0jzJ8rIeufZ1hknIT5vUI/bS2xxq1xuA==" saltValue="dJZ0AfRbs+WL1bFv1rK8X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คำชี้แจง</vt:lpstr>
      <vt:lpstr>Data</vt:lpstr>
      <vt:lpstr>Result 5 grade</vt:lpstr>
      <vt:lpstr>Result 8 grade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edu12</dc:creator>
  <cp:lastModifiedBy>Anuwat-PC</cp:lastModifiedBy>
  <cp:lastPrinted>2020-03-25T16:17:30Z</cp:lastPrinted>
  <dcterms:created xsi:type="dcterms:W3CDTF">2020-03-25T10:06:06Z</dcterms:created>
  <dcterms:modified xsi:type="dcterms:W3CDTF">2022-08-03T16:19:59Z</dcterms:modified>
</cp:coreProperties>
</file>